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t12" sheetId="1" r:id="rId1"/>
  </sheets>
  <externalReferences>
    <externalReference r:id="rId2"/>
  </externalReferences>
  <definedNames>
    <definedName name="_xlnm.Print_Area" localSheetId="0">'t12'!$A$1:$AI$54</definedName>
    <definedName name="CODI_ISTITUZIONE">#REF!</definedName>
    <definedName name="CODI_ISTITUZIONE2">#REF!</definedName>
    <definedName name="DESC_ISTITUZIONE">#REF!</definedName>
    <definedName name="DESC_ISTITUZIONE2">#REF!</definedName>
    <definedName name="_xlnm.Print_Titles" localSheetId="0">'t12'!$1:$5</definedName>
  </definedNames>
  <calcPr calcId="125725"/>
</workbook>
</file>

<file path=xl/calcChain.xml><?xml version="1.0" encoding="utf-8"?>
<calcChain xmlns="http://schemas.openxmlformats.org/spreadsheetml/2006/main">
  <c r="A52" i="1"/>
  <c r="A51"/>
  <c r="AG50"/>
  <c r="AF50"/>
  <c r="AE50"/>
  <c r="AD50"/>
  <c r="AC50"/>
  <c r="AB50"/>
  <c r="AH50" s="1"/>
  <c r="AA50"/>
  <c r="AI49"/>
  <c r="AH49"/>
  <c r="K49"/>
  <c r="I49"/>
  <c r="H49"/>
  <c r="G49"/>
  <c r="F49"/>
  <c r="E49"/>
  <c r="D49"/>
  <c r="J49" s="1"/>
  <c r="C49"/>
  <c r="B49"/>
  <c r="A49"/>
  <c r="AI48"/>
  <c r="AH48"/>
  <c r="K48"/>
  <c r="I48"/>
  <c r="H48"/>
  <c r="G48"/>
  <c r="F48"/>
  <c r="E48"/>
  <c r="D48"/>
  <c r="J48" s="1"/>
  <c r="C48"/>
  <c r="B48"/>
  <c r="A48"/>
  <c r="AI47"/>
  <c r="AH47"/>
  <c r="K47"/>
  <c r="I47"/>
  <c r="H47"/>
  <c r="G47"/>
  <c r="F47"/>
  <c r="E47"/>
  <c r="D47"/>
  <c r="J47" s="1"/>
  <c r="C47"/>
  <c r="B47"/>
  <c r="A47"/>
  <c r="AI46"/>
  <c r="AH46"/>
  <c r="K46"/>
  <c r="I46"/>
  <c r="H46"/>
  <c r="G46"/>
  <c r="F46"/>
  <c r="E46"/>
  <c r="D46"/>
  <c r="J46" s="1"/>
  <c r="C46"/>
  <c r="B46"/>
  <c r="A46"/>
  <c r="AI45"/>
  <c r="AH45"/>
  <c r="K45"/>
  <c r="I45"/>
  <c r="H45"/>
  <c r="G45"/>
  <c r="F45"/>
  <c r="E45"/>
  <c r="D45"/>
  <c r="J45" s="1"/>
  <c r="C45"/>
  <c r="B45"/>
  <c r="A45"/>
  <c r="AI44"/>
  <c r="AH44"/>
  <c r="K44"/>
  <c r="I44"/>
  <c r="H44"/>
  <c r="G44"/>
  <c r="F44"/>
  <c r="E44"/>
  <c r="D44"/>
  <c r="J44" s="1"/>
  <c r="C44"/>
  <c r="B44"/>
  <c r="A44"/>
  <c r="AI43"/>
  <c r="AH43"/>
  <c r="K43"/>
  <c r="I43"/>
  <c r="H43"/>
  <c r="G43"/>
  <c r="F43"/>
  <c r="E43"/>
  <c r="D43"/>
  <c r="J43" s="1"/>
  <c r="C43"/>
  <c r="B43"/>
  <c r="A43"/>
  <c r="AI42"/>
  <c r="AH42"/>
  <c r="K42"/>
  <c r="I42"/>
  <c r="H42"/>
  <c r="G42"/>
  <c r="F42"/>
  <c r="E42"/>
  <c r="D42"/>
  <c r="J42" s="1"/>
  <c r="C42"/>
  <c r="B42"/>
  <c r="A42"/>
  <c r="AI41"/>
  <c r="AH41"/>
  <c r="K41"/>
  <c r="I41"/>
  <c r="H41"/>
  <c r="G41"/>
  <c r="F41"/>
  <c r="E41"/>
  <c r="D41"/>
  <c r="J41" s="1"/>
  <c r="C41"/>
  <c r="B41"/>
  <c r="A41"/>
  <c r="AI40"/>
  <c r="AH40"/>
  <c r="K40"/>
  <c r="I40"/>
  <c r="H40"/>
  <c r="G40"/>
  <c r="F40"/>
  <c r="E40"/>
  <c r="D40"/>
  <c r="J40" s="1"/>
  <c r="C40"/>
  <c r="B40"/>
  <c r="A40"/>
  <c r="AI39"/>
  <c r="AH39"/>
  <c r="K39"/>
  <c r="I39"/>
  <c r="H39"/>
  <c r="G39"/>
  <c r="F39"/>
  <c r="E39"/>
  <c r="D39"/>
  <c r="J39" s="1"/>
  <c r="C39"/>
  <c r="B39"/>
  <c r="A39"/>
  <c r="AI38"/>
  <c r="AH38"/>
  <c r="K38"/>
  <c r="I38"/>
  <c r="H38"/>
  <c r="G38"/>
  <c r="F38"/>
  <c r="E38"/>
  <c r="D38"/>
  <c r="J38" s="1"/>
  <c r="C38"/>
  <c r="B38"/>
  <c r="A38"/>
  <c r="AI37"/>
  <c r="AH37"/>
  <c r="K37"/>
  <c r="I37"/>
  <c r="H37"/>
  <c r="G37"/>
  <c r="F37"/>
  <c r="E37"/>
  <c r="D37"/>
  <c r="J37" s="1"/>
  <c r="C37"/>
  <c r="B37"/>
  <c r="A37"/>
  <c r="AI36"/>
  <c r="AH36"/>
  <c r="K36"/>
  <c r="I36"/>
  <c r="H36"/>
  <c r="G36"/>
  <c r="F36"/>
  <c r="E36"/>
  <c r="D36"/>
  <c r="J36" s="1"/>
  <c r="C36"/>
  <c r="B36"/>
  <c r="A36"/>
  <c r="AI35"/>
  <c r="AH35"/>
  <c r="K35"/>
  <c r="I35"/>
  <c r="H35"/>
  <c r="G35"/>
  <c r="F35"/>
  <c r="E35"/>
  <c r="D35"/>
  <c r="J35" s="1"/>
  <c r="C35"/>
  <c r="B35"/>
  <c r="A35"/>
  <c r="AI34"/>
  <c r="AH34"/>
  <c r="K34"/>
  <c r="I34"/>
  <c r="H34"/>
  <c r="G34"/>
  <c r="F34"/>
  <c r="E34"/>
  <c r="D34"/>
  <c r="J34" s="1"/>
  <c r="C34"/>
  <c r="B34"/>
  <c r="A34"/>
  <c r="AI33"/>
  <c r="AH33"/>
  <c r="K33"/>
  <c r="I33"/>
  <c r="H33"/>
  <c r="G33"/>
  <c r="F33"/>
  <c r="E33"/>
  <c r="D33"/>
  <c r="J33" s="1"/>
  <c r="C33"/>
  <c r="B33"/>
  <c r="A33"/>
  <c r="AI32"/>
  <c r="AH32"/>
  <c r="K32"/>
  <c r="I32"/>
  <c r="H32"/>
  <c r="G32"/>
  <c r="F32"/>
  <c r="E32"/>
  <c r="D32"/>
  <c r="J32" s="1"/>
  <c r="C32"/>
  <c r="B32"/>
  <c r="A32"/>
  <c r="AI31"/>
  <c r="AH31"/>
  <c r="K31"/>
  <c r="I31"/>
  <c r="H31"/>
  <c r="G31"/>
  <c r="F31"/>
  <c r="E31"/>
  <c r="D31"/>
  <c r="J31" s="1"/>
  <c r="C31"/>
  <c r="B31"/>
  <c r="A31"/>
  <c r="AI30"/>
  <c r="AH30"/>
  <c r="K30"/>
  <c r="I30"/>
  <c r="H30"/>
  <c r="G30"/>
  <c r="F30"/>
  <c r="E30"/>
  <c r="D30"/>
  <c r="J30" s="1"/>
  <c r="C30"/>
  <c r="B30"/>
  <c r="A30"/>
  <c r="AI29"/>
  <c r="AH29"/>
  <c r="K29"/>
  <c r="I29"/>
  <c r="H29"/>
  <c r="G29"/>
  <c r="F29"/>
  <c r="E29"/>
  <c r="D29"/>
  <c r="J29" s="1"/>
  <c r="C29"/>
  <c r="B29"/>
  <c r="A29"/>
  <c r="AI28"/>
  <c r="AH28"/>
  <c r="K28"/>
  <c r="I28"/>
  <c r="H28"/>
  <c r="G28"/>
  <c r="F28"/>
  <c r="E28"/>
  <c r="D28"/>
  <c r="J28" s="1"/>
  <c r="C28"/>
  <c r="B28"/>
  <c r="A28"/>
  <c r="AI27"/>
  <c r="AH27"/>
  <c r="K27"/>
  <c r="I27"/>
  <c r="H27"/>
  <c r="G27"/>
  <c r="F27"/>
  <c r="E27"/>
  <c r="D27"/>
  <c r="J27" s="1"/>
  <c r="C27"/>
  <c r="B27"/>
  <c r="A27"/>
  <c r="AI26"/>
  <c r="AH26"/>
  <c r="K26"/>
  <c r="I26"/>
  <c r="H26"/>
  <c r="G26"/>
  <c r="F26"/>
  <c r="E26"/>
  <c r="D26"/>
  <c r="J26" s="1"/>
  <c r="C26"/>
  <c r="B26"/>
  <c r="A26"/>
  <c r="AI25"/>
  <c r="AH25"/>
  <c r="K25"/>
  <c r="I25"/>
  <c r="H25"/>
  <c r="G25"/>
  <c r="F25"/>
  <c r="E25"/>
  <c r="D25"/>
  <c r="J25" s="1"/>
  <c r="C25"/>
  <c r="B25"/>
  <c r="A25"/>
  <c r="AI24"/>
  <c r="AH24"/>
  <c r="K24"/>
  <c r="I24"/>
  <c r="H24"/>
  <c r="G24"/>
  <c r="F24"/>
  <c r="E24"/>
  <c r="D24"/>
  <c r="J24" s="1"/>
  <c r="C24"/>
  <c r="B24"/>
  <c r="A24"/>
  <c r="AI23"/>
  <c r="AH23"/>
  <c r="K23"/>
  <c r="I23"/>
  <c r="H23"/>
  <c r="G23"/>
  <c r="F23"/>
  <c r="E23"/>
  <c r="D23"/>
  <c r="J23" s="1"/>
  <c r="C23"/>
  <c r="B23"/>
  <c r="A23"/>
  <c r="AI22"/>
  <c r="AH22"/>
  <c r="K22"/>
  <c r="I22"/>
  <c r="H22"/>
  <c r="G22"/>
  <c r="F22"/>
  <c r="E22"/>
  <c r="D22"/>
  <c r="J22" s="1"/>
  <c r="C22"/>
  <c r="B22"/>
  <c r="A22"/>
  <c r="AI21"/>
  <c r="AH21"/>
  <c r="K21"/>
  <c r="I21"/>
  <c r="H21"/>
  <c r="G21"/>
  <c r="F21"/>
  <c r="E21"/>
  <c r="D21"/>
  <c r="J21" s="1"/>
  <c r="C21"/>
  <c r="B21"/>
  <c r="A21"/>
  <c r="AI20"/>
  <c r="AH20"/>
  <c r="K20"/>
  <c r="I20"/>
  <c r="H20"/>
  <c r="G20"/>
  <c r="F20"/>
  <c r="E20"/>
  <c r="D20"/>
  <c r="J20" s="1"/>
  <c r="C20"/>
  <c r="B20"/>
  <c r="A20"/>
  <c r="AI19"/>
  <c r="AH19"/>
  <c r="K19"/>
  <c r="I19"/>
  <c r="H19"/>
  <c r="G19"/>
  <c r="F19"/>
  <c r="E19"/>
  <c r="D19"/>
  <c r="J19" s="1"/>
  <c r="C19"/>
  <c r="B19"/>
  <c r="A19"/>
  <c r="AI18"/>
  <c r="AH18"/>
  <c r="K18"/>
  <c r="I18"/>
  <c r="H18"/>
  <c r="G18"/>
  <c r="F18"/>
  <c r="E18"/>
  <c r="D18"/>
  <c r="J18" s="1"/>
  <c r="C18"/>
  <c r="B18"/>
  <c r="A18"/>
  <c r="AI17"/>
  <c r="AH17"/>
  <c r="K17"/>
  <c r="I17"/>
  <c r="H17"/>
  <c r="G17"/>
  <c r="F17"/>
  <c r="E17"/>
  <c r="D17"/>
  <c r="J17" s="1"/>
  <c r="C17"/>
  <c r="B17"/>
  <c r="A17"/>
  <c r="AI16"/>
  <c r="AH16"/>
  <c r="K16"/>
  <c r="I16"/>
  <c r="H16"/>
  <c r="G16"/>
  <c r="F16"/>
  <c r="E16"/>
  <c r="D16"/>
  <c r="J16" s="1"/>
  <c r="C16"/>
  <c r="B16"/>
  <c r="A16"/>
  <c r="AI15"/>
  <c r="AH15"/>
  <c r="K15"/>
  <c r="I15"/>
  <c r="H15"/>
  <c r="G15"/>
  <c r="F15"/>
  <c r="E15"/>
  <c r="D15"/>
  <c r="J15" s="1"/>
  <c r="C15"/>
  <c r="B15"/>
  <c r="A15"/>
  <c r="AI14"/>
  <c r="AH14"/>
  <c r="K14"/>
  <c r="I14"/>
  <c r="H14"/>
  <c r="G14"/>
  <c r="F14"/>
  <c r="E14"/>
  <c r="D14"/>
  <c r="J14" s="1"/>
  <c r="C14"/>
  <c r="B14"/>
  <c r="A14"/>
  <c r="AI13"/>
  <c r="AH13"/>
  <c r="K13"/>
  <c r="I13"/>
  <c r="H13"/>
  <c r="G13"/>
  <c r="F13"/>
  <c r="E13"/>
  <c r="D13"/>
  <c r="J13" s="1"/>
  <c r="C13"/>
  <c r="B13"/>
  <c r="A13"/>
  <c r="AI12"/>
  <c r="AH12"/>
  <c r="K12"/>
  <c r="I12"/>
  <c r="H12"/>
  <c r="G12"/>
  <c r="F12"/>
  <c r="E12"/>
  <c r="D12"/>
  <c r="J12" s="1"/>
  <c r="C12"/>
  <c r="B12"/>
  <c r="A12"/>
  <c r="AI11"/>
  <c r="AH11"/>
  <c r="K11"/>
  <c r="I11"/>
  <c r="H11"/>
  <c r="G11"/>
  <c r="F11"/>
  <c r="E11"/>
  <c r="D11"/>
  <c r="J11" s="1"/>
  <c r="C11"/>
  <c r="B11"/>
  <c r="A11"/>
  <c r="AI10"/>
  <c r="AH10"/>
  <c r="K10"/>
  <c r="I10"/>
  <c r="H10"/>
  <c r="G10"/>
  <c r="F10"/>
  <c r="E10"/>
  <c r="D10"/>
  <c r="J10" s="1"/>
  <c r="C10"/>
  <c r="B10"/>
  <c r="A10"/>
  <c r="AI9"/>
  <c r="AH9"/>
  <c r="K9"/>
  <c r="I9"/>
  <c r="H9"/>
  <c r="G9"/>
  <c r="F9"/>
  <c r="E9"/>
  <c r="D9"/>
  <c r="J9" s="1"/>
  <c r="C9"/>
  <c r="B9"/>
  <c r="A9"/>
  <c r="AI8"/>
  <c r="AH8"/>
  <c r="K8"/>
  <c r="I8"/>
  <c r="H8"/>
  <c r="G8"/>
  <c r="F8"/>
  <c r="E8"/>
  <c r="D8"/>
  <c r="J8" s="1"/>
  <c r="C8"/>
  <c r="B8"/>
  <c r="A8"/>
  <c r="AI7"/>
  <c r="AH7"/>
  <c r="K7"/>
  <c r="I7"/>
  <c r="H7"/>
  <c r="G7"/>
  <c r="F7"/>
  <c r="E7"/>
  <c r="D7"/>
  <c r="J7" s="1"/>
  <c r="C7"/>
  <c r="B7"/>
  <c r="A7"/>
  <c r="AI6"/>
  <c r="AH6"/>
  <c r="K6"/>
  <c r="I6"/>
  <c r="I50" s="1"/>
  <c r="H6"/>
  <c r="H50" s="1"/>
  <c r="G6"/>
  <c r="G50" s="1"/>
  <c r="F6"/>
  <c r="F50" s="1"/>
  <c r="E6"/>
  <c r="E50" s="1"/>
  <c r="D6"/>
  <c r="D50" s="1"/>
  <c r="J50" s="1"/>
  <c r="C6"/>
  <c r="C50" s="1"/>
  <c r="B6"/>
  <c r="A6"/>
  <c r="A1"/>
  <c r="J6" l="1"/>
</calcChain>
</file>

<file path=xl/sharedStrings.xml><?xml version="1.0" encoding="utf-8"?>
<sst xmlns="http://schemas.openxmlformats.org/spreadsheetml/2006/main" count="38" uniqueCount="21">
  <si>
    <t>V O C I   D I   S P E S A</t>
  </si>
  <si>
    <t>qualifica/posiz.economica/profilo</t>
  </si>
  <si>
    <t>Cod.</t>
  </si>
  <si>
    <t>NUMERO DI MENSILITA' (**)</t>
  </si>
  <si>
    <t>STIPENDIO</t>
  </si>
  <si>
    <t>R.I.A./ PROGR. ECONOMICA DI ANZIANITA'</t>
  </si>
  <si>
    <t>TREDICESIMA MENSILTA'</t>
  </si>
  <si>
    <t>ARRETRATI ANNO CORRENTE</t>
  </si>
  <si>
    <t>ARRETRATI  ANNI PRECEDENTI</t>
  </si>
  <si>
    <t>RECUPERI DERIVANTI DA ASSENZE, RITARDI, ECC.</t>
  </si>
  <si>
    <t>TOTALE</t>
  </si>
  <si>
    <t>(sono evidenziate quelle valorizzate nella T1)</t>
  </si>
  <si>
    <t>M000</t>
  </si>
  <si>
    <t>A015</t>
  </si>
  <si>
    <t>A030</t>
  </si>
  <si>
    <t>A035</t>
  </si>
  <si>
    <t>A120</t>
  </si>
  <si>
    <t>A045</t>
  </si>
  <si>
    <t>A070</t>
  </si>
  <si>
    <t>(*) gli importi vanno indicati in EURO, senza cifre decimali (cfr. circolare: "istruzioni generali e specifiche di comparto")</t>
  </si>
  <si>
    <t>(**) il numero delle mensilità va espresso con 2 cifre decimali (cfr. circolare: "istruzioni generali e specifiche di comparto ")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</si>
</sst>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64" formatCode="#,###"/>
    <numFmt numFmtId="165" formatCode="#,###.00;\-#,###.00;;"/>
    <numFmt numFmtId="166" formatCode="[$€]\ #,##0;[Red]\-[$€]\ #,##0"/>
    <numFmt numFmtId="167" formatCode="General_)"/>
    <numFmt numFmtId="168" formatCode="_-&quot;L.&quot;\ * #,##0_-;\-&quot;L.&quot;\ * #,##0_-;_-&quot;L.&quot;\ * &quot;-&quot;_-;_-@_-"/>
  </numFmts>
  <fonts count="18">
    <font>
      <sz val="8"/>
      <name val="Helv"/>
    </font>
    <font>
      <sz val="8"/>
      <name val="Helv"/>
    </font>
    <font>
      <b/>
      <sz val="1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6"/>
      <name val="MS Serif"/>
      <family val="1"/>
    </font>
    <font>
      <b/>
      <sz val="6"/>
      <name val="MS Serif"/>
      <family val="1"/>
    </font>
    <font>
      <sz val="8"/>
      <color theme="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2"/>
      <color theme="1"/>
      <name val="Times New Roman"/>
      <family val="2"/>
    </font>
    <font>
      <sz val="8"/>
      <color indexed="8"/>
      <name val="Trebuchet MS"/>
      <family val="2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9" fillId="0" borderId="0"/>
    <xf numFmtId="0" fontId="9" fillId="0" borderId="0"/>
    <xf numFmtId="166" fontId="1" fillId="0" borderId="0" applyFont="0" applyFill="0" applyBorder="0" applyAlignment="0" applyProtection="0"/>
    <xf numFmtId="41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8" fontId="13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 applyProtection="1">
      <alignment vertical="top"/>
    </xf>
    <xf numFmtId="0" fontId="3" fillId="0" borderId="0" xfId="0" applyFont="1" applyBorder="1"/>
    <xf numFmtId="0" fontId="4" fillId="0" borderId="0" xfId="0" applyFont="1" applyAlignment="1">
      <alignment horizontal="right" vertical="top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Continuous" vertical="center"/>
    </xf>
    <xf numFmtId="0" fontId="8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Continuous" vertical="center" wrapText="1"/>
    </xf>
    <xf numFmtId="0" fontId="3" fillId="0" borderId="9" xfId="0" applyFont="1" applyFill="1" applyBorder="1" applyAlignment="1">
      <alignment horizontal="centerContinuous" vertical="center" wrapText="1"/>
    </xf>
    <xf numFmtId="0" fontId="7" fillId="2" borderId="10" xfId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12" xfId="0" applyFont="1" applyFill="1" applyBorder="1" applyAlignment="1" applyProtection="1">
      <alignment horizontal="center"/>
    </xf>
    <xf numFmtId="0" fontId="11" fillId="0" borderId="13" xfId="0" applyFont="1" applyFill="1" applyBorder="1" applyAlignment="1" applyProtection="1">
      <alignment horizontal="center"/>
    </xf>
    <xf numFmtId="0" fontId="10" fillId="0" borderId="0" xfId="0" applyFont="1"/>
    <xf numFmtId="0" fontId="3" fillId="0" borderId="14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center"/>
    </xf>
    <xf numFmtId="4" fontId="3" fillId="0" borderId="16" xfId="0" applyNumberFormat="1" applyFont="1" applyFill="1" applyBorder="1" applyProtection="1">
      <protection locked="0"/>
    </xf>
    <xf numFmtId="164" fontId="3" fillId="0" borderId="16" xfId="0" applyNumberFormat="1" applyFont="1" applyFill="1" applyBorder="1" applyProtection="1">
      <protection locked="0"/>
    </xf>
    <xf numFmtId="164" fontId="3" fillId="0" borderId="17" xfId="0" applyNumberFormat="1" applyFont="1" applyFill="1" applyBorder="1" applyProtection="1">
      <protection locked="0"/>
    </xf>
    <xf numFmtId="164" fontId="3" fillId="3" borderId="17" xfId="0" applyNumberFormat="1" applyFont="1" applyFill="1" applyBorder="1"/>
    <xf numFmtId="0" fontId="12" fillId="0" borderId="0" xfId="0" applyFont="1"/>
    <xf numFmtId="3" fontId="3" fillId="0" borderId="16" xfId="0" applyNumberFormat="1" applyFont="1" applyFill="1" applyBorder="1" applyProtection="1">
      <protection locked="0"/>
    </xf>
    <xf numFmtId="3" fontId="3" fillId="0" borderId="17" xfId="0" applyNumberFormat="1" applyFont="1" applyFill="1" applyBorder="1" applyProtection="1">
      <protection locked="0"/>
    </xf>
    <xf numFmtId="0" fontId="7" fillId="0" borderId="18" xfId="0" applyFont="1" applyFill="1" applyBorder="1" applyAlignment="1" applyProtection="1">
      <alignment horizontal="right" vertical="center"/>
    </xf>
    <xf numFmtId="0" fontId="3" fillId="0" borderId="19" xfId="0" applyFont="1" applyFill="1" applyBorder="1" applyAlignment="1" applyProtection="1">
      <alignment horizontal="center"/>
    </xf>
    <xf numFmtId="165" fontId="3" fillId="3" borderId="20" xfId="0" applyNumberFormat="1" applyFont="1" applyFill="1" applyBorder="1"/>
    <xf numFmtId="164" fontId="3" fillId="3" borderId="20" xfId="0" applyNumberFormat="1" applyFont="1" applyFill="1" applyBorder="1"/>
    <xf numFmtId="164" fontId="3" fillId="3" borderId="21" xfId="0" applyNumberFormat="1" applyFont="1" applyFill="1" applyBorder="1"/>
    <xf numFmtId="0" fontId="3" fillId="0" borderId="0" xfId="2" applyFont="1"/>
  </cellXfs>
  <cellStyles count="13">
    <cellStyle name="Euro" xfId="3"/>
    <cellStyle name="Migliaia (0)_3tabella15" xfId="4"/>
    <cellStyle name="Migliaia 2" xfId="5"/>
    <cellStyle name="Normale" xfId="0" builtinId="0"/>
    <cellStyle name="Normale 2" xfId="6"/>
    <cellStyle name="Normale 2 2 2" xfId="7"/>
    <cellStyle name="Normale 3" xfId="8"/>
    <cellStyle name="Normale 4 2" xfId="9"/>
    <cellStyle name="Normale_tabella 4" xfId="1"/>
    <cellStyle name="Normale_tabella 7" xfId="2"/>
    <cellStyle name="Percentuale 2" xfId="10"/>
    <cellStyle name="Percentuale 2 2" xfId="11"/>
    <cellStyle name="Valuta (0)_3tabella15" xfId="12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30</xdr:col>
      <xdr:colOff>85734</xdr:colOff>
      <xdr:row>1</xdr:row>
      <xdr:rowOff>276225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457200"/>
          <a:ext cx="6877059" cy="23812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12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oneri annui  per voci retributive a carattere "stipendiale" corrisposte al personale  in servizio (*)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606815/Desktop/RALN_REGIONI_E_AUT_LOC_CCNL_NAZ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_1"/>
      <sheetName val="COCOCO"/>
      <sheetName val="SI_1A(COMUNI-PROVINCE-CITTA_ME)"/>
      <sheetName val="SI_1A(UNIONE_COMUNI)"/>
      <sheetName val="SI_1A(COMUNITA_MONTANE)"/>
      <sheetName val="SI_1A_CONV"/>
      <sheetName val="SI_2(1)"/>
      <sheetName val="SI_2(2)"/>
      <sheetName val="t1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Tabella Riconciliazione"/>
      <sheetName val="Valori Medi"/>
      <sheetName val="Squadratura 1"/>
      <sheetName val="Squadratura 2"/>
      <sheetName val="Squadratura 3"/>
      <sheetName val="Squadratura 4"/>
      <sheetName val="Squadratura 7"/>
      <sheetName val="Incongruenza 1"/>
      <sheetName val="Incongruenza 2"/>
      <sheetName val="Incongruenza 3"/>
      <sheetName val="Incongruenza 4 e controlli t14"/>
      <sheetName val="Incongruenza 5"/>
      <sheetName val="Incongruenza 6"/>
      <sheetName val="Incongruenza 7"/>
      <sheetName val="Incongruenza 8"/>
      <sheetName val="Incongruenza 10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COMPARTO REGIONI ED AUTONOMIE LOCALI - anno 2015</v>
          </cell>
        </row>
        <row r="6">
          <cell r="A6" t="str">
            <v>SEGRETARIO A</v>
          </cell>
          <cell r="B6" t="str">
            <v>0D0102</v>
          </cell>
          <cell r="N6">
            <v>1</v>
          </cell>
          <cell r="AL6">
            <v>1</v>
          </cell>
        </row>
        <row r="7">
          <cell r="A7" t="str">
            <v>SEGRETARIO B</v>
          </cell>
          <cell r="B7" t="str">
            <v>0D0103</v>
          </cell>
          <cell r="N7">
            <v>0</v>
          </cell>
          <cell r="AL7">
            <v>0</v>
          </cell>
        </row>
        <row r="8">
          <cell r="A8" t="str">
            <v>SEGRETARIO C</v>
          </cell>
          <cell r="B8" t="str">
            <v>0D0485</v>
          </cell>
          <cell r="N8">
            <v>0</v>
          </cell>
          <cell r="AL8">
            <v>0</v>
          </cell>
        </row>
        <row r="9">
          <cell r="A9" t="str">
            <v>SEGRETARIO GENERALE CCIAA</v>
          </cell>
          <cell r="B9" t="str">
            <v>0D0104</v>
          </cell>
          <cell r="N9">
            <v>0</v>
          </cell>
          <cell r="AL9">
            <v>0</v>
          </cell>
        </row>
        <row r="10">
          <cell r="A10" t="str">
            <v>DIRETTORE  GENERALE</v>
          </cell>
          <cell r="B10" t="str">
            <v>0D0097</v>
          </cell>
          <cell r="N10">
            <v>1</v>
          </cell>
          <cell r="AL10">
            <v>1</v>
          </cell>
        </row>
        <row r="11">
          <cell r="A11" t="str">
            <v>DIRIGENTE FUORI D.O. art.110 c.2 TUEL</v>
          </cell>
          <cell r="B11" t="str">
            <v>0D0098</v>
          </cell>
          <cell r="N11">
            <v>0</v>
          </cell>
          <cell r="AL11">
            <v>0</v>
          </cell>
        </row>
        <row r="12">
          <cell r="A12" t="str">
            <v>ALTE SPECIALIZZ. FUORI D.O.art.110 c.2 TUEL</v>
          </cell>
          <cell r="B12" t="str">
            <v>0D0095</v>
          </cell>
          <cell r="N12">
            <v>0</v>
          </cell>
          <cell r="AL12">
            <v>0</v>
          </cell>
        </row>
        <row r="13">
          <cell r="A13" t="str">
            <v>DIRIGENTE A TEMPO INDETERMINATO</v>
          </cell>
          <cell r="B13" t="str">
            <v>0D0164</v>
          </cell>
          <cell r="N13">
            <v>1</v>
          </cell>
          <cell r="AL13">
            <v>1</v>
          </cell>
        </row>
        <row r="14">
          <cell r="A14" t="str">
            <v>DIRIGENTE A TEMPO DET.TO  ART.110 C.1 TUEL</v>
          </cell>
          <cell r="B14" t="str">
            <v>0D0165</v>
          </cell>
          <cell r="N14">
            <v>1</v>
          </cell>
          <cell r="AL14">
            <v>1</v>
          </cell>
        </row>
        <row r="15">
          <cell r="A15" t="str">
            <v>ALTE SPECIALIZZ. IN D.O. art.110 c.1 TUEL</v>
          </cell>
          <cell r="B15" t="str">
            <v>0D0I95</v>
          </cell>
          <cell r="N15">
            <v>0</v>
          </cell>
          <cell r="AL15">
            <v>0</v>
          </cell>
        </row>
        <row r="16">
          <cell r="A16" t="str">
            <v>POSIZ. ECON. D6 - PROFILI ACCESSO D3</v>
          </cell>
          <cell r="B16" t="str">
            <v>0D6A00</v>
          </cell>
          <cell r="N16">
            <v>1</v>
          </cell>
          <cell r="AL16">
            <v>1</v>
          </cell>
        </row>
        <row r="17">
          <cell r="A17" t="str">
            <v>POSIZ. ECON. D6 - PROFILO ACCESSO D1</v>
          </cell>
          <cell r="B17" t="str">
            <v>0D6000</v>
          </cell>
          <cell r="N17">
            <v>1</v>
          </cell>
          <cell r="AL17">
            <v>1</v>
          </cell>
        </row>
        <row r="18">
          <cell r="A18" t="str">
            <v>POSIZ. ECON. D5 PROFILI ACCESSO D3</v>
          </cell>
          <cell r="B18" t="str">
            <v>052486</v>
          </cell>
          <cell r="N18">
            <v>1</v>
          </cell>
          <cell r="AL18">
            <v>1</v>
          </cell>
        </row>
        <row r="19">
          <cell r="A19" t="str">
            <v>POSIZ. ECON. D5 PROFILI ACCESSO D1</v>
          </cell>
          <cell r="B19" t="str">
            <v>052487</v>
          </cell>
          <cell r="N19">
            <v>1</v>
          </cell>
          <cell r="AL19">
            <v>1</v>
          </cell>
        </row>
        <row r="20">
          <cell r="A20" t="str">
            <v>POSIZ. ECON. D4 PROFILI ACCESSO D3</v>
          </cell>
          <cell r="B20" t="str">
            <v>051488</v>
          </cell>
          <cell r="N20">
            <v>1</v>
          </cell>
          <cell r="AL20">
            <v>1</v>
          </cell>
        </row>
        <row r="21">
          <cell r="A21" t="str">
            <v>POSIZ. ECON. D4 PROFILI ACCESSO D1</v>
          </cell>
          <cell r="B21" t="str">
            <v>051489</v>
          </cell>
          <cell r="N21">
            <v>1</v>
          </cell>
          <cell r="AL21">
            <v>1</v>
          </cell>
        </row>
        <row r="22">
          <cell r="A22" t="str">
            <v>POSIZIONE ECONOMICA DI ACCESSO D3</v>
          </cell>
          <cell r="B22" t="str">
            <v>058000</v>
          </cell>
          <cell r="N22">
            <v>1</v>
          </cell>
          <cell r="AL22">
            <v>1</v>
          </cell>
        </row>
        <row r="23">
          <cell r="A23" t="str">
            <v>POSIZIONE ECONOMICA D3</v>
          </cell>
          <cell r="B23" t="str">
            <v>050000</v>
          </cell>
          <cell r="N23">
            <v>1</v>
          </cell>
          <cell r="AL23">
            <v>1</v>
          </cell>
        </row>
        <row r="24">
          <cell r="A24" t="str">
            <v>POSIZIONE ECONOMICA D2</v>
          </cell>
          <cell r="B24" t="str">
            <v>049000</v>
          </cell>
          <cell r="N24">
            <v>1</v>
          </cell>
          <cell r="AL24">
            <v>1</v>
          </cell>
        </row>
        <row r="25">
          <cell r="A25" t="str">
            <v>POSIZIONE ECONOMICA DI ACCESSO D1</v>
          </cell>
          <cell r="B25" t="str">
            <v>057000</v>
          </cell>
          <cell r="N25">
            <v>1</v>
          </cell>
          <cell r="AL25">
            <v>1</v>
          </cell>
        </row>
        <row r="26">
          <cell r="A26" t="str">
            <v>POSIZIONE ECONOMICA C5</v>
          </cell>
          <cell r="B26" t="str">
            <v>046000</v>
          </cell>
          <cell r="N26">
            <v>1</v>
          </cell>
          <cell r="AL26">
            <v>1</v>
          </cell>
        </row>
        <row r="27">
          <cell r="A27" t="str">
            <v>POSIZIONE ECONOMICA C4</v>
          </cell>
          <cell r="B27" t="str">
            <v>045000</v>
          </cell>
          <cell r="N27">
            <v>1</v>
          </cell>
          <cell r="AL27">
            <v>1</v>
          </cell>
        </row>
        <row r="28">
          <cell r="A28" t="str">
            <v>POSIZIONE ECONOMICA C3</v>
          </cell>
          <cell r="B28" t="str">
            <v>043000</v>
          </cell>
          <cell r="N28">
            <v>1</v>
          </cell>
          <cell r="AL28">
            <v>1</v>
          </cell>
        </row>
        <row r="29">
          <cell r="A29" t="str">
            <v>POSIZIONE ECONOMICA C2</v>
          </cell>
          <cell r="B29" t="str">
            <v>042000</v>
          </cell>
          <cell r="N29">
            <v>1</v>
          </cell>
          <cell r="AL29">
            <v>1</v>
          </cell>
        </row>
        <row r="30">
          <cell r="A30" t="str">
            <v>POSIZIONE ECONOMICA DI ACCESSO C1</v>
          </cell>
          <cell r="B30" t="str">
            <v>056000</v>
          </cell>
          <cell r="N30">
            <v>1</v>
          </cell>
          <cell r="AL30">
            <v>1</v>
          </cell>
        </row>
        <row r="31">
          <cell r="A31" t="str">
            <v>POSIZ. ECON. B7 - PROFILO ACCESSO B3</v>
          </cell>
          <cell r="B31" t="str">
            <v>0B7A00</v>
          </cell>
          <cell r="N31">
            <v>1</v>
          </cell>
          <cell r="AL31">
            <v>1</v>
          </cell>
        </row>
        <row r="32">
          <cell r="A32" t="str">
            <v>POSIZ. ECON. B7 - PROFILO  ACCESSO B1</v>
          </cell>
          <cell r="B32" t="str">
            <v>0B7000</v>
          </cell>
          <cell r="N32">
            <v>1</v>
          </cell>
          <cell r="AL32">
            <v>1</v>
          </cell>
        </row>
        <row r="33">
          <cell r="A33" t="str">
            <v>POSIZ. ECON. B6 PROFILI ACCESSO B3</v>
          </cell>
          <cell r="B33" t="str">
            <v>038490</v>
          </cell>
          <cell r="N33">
            <v>0</v>
          </cell>
          <cell r="AL33">
            <v>0</v>
          </cell>
        </row>
        <row r="34">
          <cell r="A34" t="str">
            <v>POSIZ. ECON. B6 PROFILI ACCESSO B1</v>
          </cell>
          <cell r="B34" t="str">
            <v>038491</v>
          </cell>
          <cell r="N34">
            <v>1</v>
          </cell>
          <cell r="AL34">
            <v>1</v>
          </cell>
        </row>
        <row r="35">
          <cell r="A35" t="str">
            <v>POSIZ. ECON. B5 PROFILI ACCESSO B3</v>
          </cell>
          <cell r="B35" t="str">
            <v>037492</v>
          </cell>
          <cell r="N35">
            <v>1</v>
          </cell>
          <cell r="AL35">
            <v>1</v>
          </cell>
        </row>
        <row r="36">
          <cell r="A36" t="str">
            <v>POSIZ. ECON. B5 PROFILI ACCESSO B1</v>
          </cell>
          <cell r="B36" t="str">
            <v>037493</v>
          </cell>
          <cell r="N36">
            <v>1</v>
          </cell>
          <cell r="AL36">
            <v>1</v>
          </cell>
        </row>
        <row r="37">
          <cell r="A37" t="str">
            <v>POSIZ. ECON. B4 PROFILI ACCESSO B3</v>
          </cell>
          <cell r="B37" t="str">
            <v>036494</v>
          </cell>
          <cell r="N37">
            <v>0</v>
          </cell>
          <cell r="AL37">
            <v>0</v>
          </cell>
        </row>
        <row r="38">
          <cell r="A38" t="str">
            <v>POSIZ. ECON. B4 PROFILI ACCESSO B1</v>
          </cell>
          <cell r="B38" t="str">
            <v>036495</v>
          </cell>
          <cell r="N38">
            <v>1</v>
          </cell>
          <cell r="AL38">
            <v>1</v>
          </cell>
        </row>
        <row r="39">
          <cell r="A39" t="str">
            <v>POSIZIONE ECONOMICA DI ACCESSO B3</v>
          </cell>
          <cell r="B39" t="str">
            <v>055000</v>
          </cell>
          <cell r="N39">
            <v>0</v>
          </cell>
          <cell r="AL39">
            <v>0</v>
          </cell>
        </row>
        <row r="40">
          <cell r="A40" t="str">
            <v>POSIZIONE ECONOMICA B3</v>
          </cell>
          <cell r="B40" t="str">
            <v>034000</v>
          </cell>
          <cell r="N40">
            <v>1</v>
          </cell>
          <cell r="AL40">
            <v>1</v>
          </cell>
        </row>
        <row r="41">
          <cell r="A41" t="str">
            <v>POSIZIONE ECONOMICA B2</v>
          </cell>
          <cell r="B41" t="str">
            <v>032000</v>
          </cell>
          <cell r="N41">
            <v>1</v>
          </cell>
          <cell r="AL41">
            <v>1</v>
          </cell>
        </row>
        <row r="42">
          <cell r="A42" t="str">
            <v>POSIZIONE ECONOMICA DI ACCESSO B1</v>
          </cell>
          <cell r="B42" t="str">
            <v>054000</v>
          </cell>
          <cell r="N42">
            <v>1</v>
          </cell>
          <cell r="AL42">
            <v>1</v>
          </cell>
        </row>
        <row r="43">
          <cell r="A43" t="str">
            <v>POSIZIONE ECONOMICA A5</v>
          </cell>
          <cell r="B43" t="str">
            <v>0A5000</v>
          </cell>
          <cell r="N43">
            <v>1</v>
          </cell>
          <cell r="AL43">
            <v>1</v>
          </cell>
        </row>
        <row r="44">
          <cell r="A44" t="str">
            <v>POSIZIONE ECONOMICA A4</v>
          </cell>
          <cell r="B44" t="str">
            <v>028000</v>
          </cell>
          <cell r="N44">
            <v>1</v>
          </cell>
          <cell r="AL44">
            <v>1</v>
          </cell>
        </row>
        <row r="45">
          <cell r="A45" t="str">
            <v>POSIZIONE ECONOMICA A3</v>
          </cell>
          <cell r="B45" t="str">
            <v>027000</v>
          </cell>
          <cell r="N45">
            <v>1</v>
          </cell>
          <cell r="AL45">
            <v>1</v>
          </cell>
        </row>
        <row r="46">
          <cell r="A46" t="str">
            <v>POSIZIONE ECONOMICA A2</v>
          </cell>
          <cell r="B46" t="str">
            <v>025000</v>
          </cell>
          <cell r="N46">
            <v>0</v>
          </cell>
          <cell r="AL46">
            <v>0</v>
          </cell>
        </row>
        <row r="47">
          <cell r="A47" t="str">
            <v>POSIZIONE ECONOMICA DI ACCESSO A1</v>
          </cell>
          <cell r="B47" t="str">
            <v>053000</v>
          </cell>
          <cell r="N47">
            <v>0</v>
          </cell>
          <cell r="AL47">
            <v>0</v>
          </cell>
        </row>
        <row r="48">
          <cell r="A48" t="str">
            <v>CONTRATTISTI (a)</v>
          </cell>
          <cell r="B48" t="str">
            <v>000061</v>
          </cell>
          <cell r="N48">
            <v>1</v>
          </cell>
          <cell r="AL48">
            <v>1</v>
          </cell>
        </row>
        <row r="49">
          <cell r="A49" t="str">
            <v>COLLABORATORE A T.D. ART. 90 TUEL (b)</v>
          </cell>
          <cell r="B49" t="str">
            <v>000096</v>
          </cell>
          <cell r="N49">
            <v>0</v>
          </cell>
          <cell r="AL49">
            <v>0</v>
          </cell>
        </row>
        <row r="201">
          <cell r="A201" t="str">
            <v>(a) personale a tempo indeterminato al quale viene applicato un contratto di lavoro di tipo privatistico (es.:tipografico,chimico,edile,metalmeccanico,portierato, ecc.)</v>
          </cell>
        </row>
        <row r="202">
          <cell r="A202" t="str">
            <v>(b) cfr." istruzioni generali e specifiche di comparto" e "glossario"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9"/>
  <dimension ref="A1:AJ54"/>
  <sheetViews>
    <sheetView showGridLines="0" tabSelected="1" zoomScaleNormal="100" workbookViewId="0">
      <pane xSplit="2" ySplit="5" topLeftCell="AA6" activePane="bottomRight" state="frozen"/>
      <selection activeCell="B115" sqref="B115:H164"/>
      <selection pane="topRight" activeCell="B115" sqref="B115:H164"/>
      <selection pane="bottomLeft" activeCell="B115" sqref="B115:H164"/>
      <selection pane="bottomRight" activeCell="B115" sqref="B115:H164"/>
    </sheetView>
  </sheetViews>
  <sheetFormatPr defaultRowHeight="11.25"/>
  <cols>
    <col min="1" max="1" width="42.5" style="4" customWidth="1"/>
    <col min="2" max="2" width="11" style="6" customWidth="1"/>
    <col min="3" max="3" width="14.83203125" style="4" hidden="1" customWidth="1"/>
    <col min="4" max="10" width="16.83203125" style="4" hidden="1" customWidth="1"/>
    <col min="11" max="26" width="0" style="4" hidden="1" customWidth="1"/>
    <col min="27" max="27" width="14.83203125" style="4" customWidth="1"/>
    <col min="28" max="34" width="16.83203125" style="4" customWidth="1"/>
    <col min="35" max="35" width="0" style="4" hidden="1" customWidth="1"/>
    <col min="36" max="16384" width="9.33203125" style="4"/>
  </cols>
  <sheetData>
    <row r="1" spans="1:36" ht="33" customHeight="1">
      <c r="A1" s="1" t="str">
        <f>[1]t1!A1</f>
        <v>COMPARTO REGIONI ED AUTONOMIE LOCALI - anno 2015</v>
      </c>
      <c r="B1" s="1"/>
      <c r="C1" s="1"/>
      <c r="D1" s="1"/>
      <c r="E1" s="1"/>
      <c r="F1" s="1"/>
      <c r="G1" s="1"/>
      <c r="H1" s="1"/>
      <c r="I1" s="2"/>
      <c r="J1" s="3"/>
      <c r="L1"/>
      <c r="AG1" s="2"/>
      <c r="AH1" s="3"/>
      <c r="AJ1"/>
    </row>
    <row r="2" spans="1:36" ht="27" customHeight="1" thickBot="1">
      <c r="A2" s="5"/>
      <c r="G2" s="7"/>
      <c r="H2" s="7"/>
      <c r="I2" s="7"/>
      <c r="J2" s="7"/>
      <c r="AE2" s="7"/>
      <c r="AF2" s="7"/>
      <c r="AG2" s="7"/>
      <c r="AH2" s="7"/>
    </row>
    <row r="3" spans="1:36" ht="12" thickBot="1">
      <c r="A3" s="8"/>
      <c r="B3" s="9"/>
      <c r="C3" s="10" t="s">
        <v>0</v>
      </c>
      <c r="D3" s="11"/>
      <c r="E3" s="11"/>
      <c r="F3" s="11"/>
      <c r="G3" s="11"/>
      <c r="H3" s="11"/>
      <c r="I3" s="12"/>
      <c r="J3" s="12"/>
      <c r="AA3" s="10" t="s">
        <v>0</v>
      </c>
      <c r="AB3" s="11"/>
      <c r="AC3" s="11"/>
      <c r="AD3" s="11"/>
      <c r="AE3" s="11"/>
      <c r="AF3" s="11"/>
      <c r="AG3" s="12"/>
      <c r="AH3" s="12"/>
    </row>
    <row r="4" spans="1:36" ht="45.75" thickTop="1">
      <c r="A4" s="13" t="s">
        <v>1</v>
      </c>
      <c r="B4" s="14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6" t="s">
        <v>10</v>
      </c>
      <c r="AA4" s="15" t="s">
        <v>3</v>
      </c>
      <c r="AB4" s="15" t="s">
        <v>4</v>
      </c>
      <c r="AC4" s="15" t="s">
        <v>5</v>
      </c>
      <c r="AD4" s="15" t="s">
        <v>6</v>
      </c>
      <c r="AE4" s="15" t="s">
        <v>7</v>
      </c>
      <c r="AF4" s="15" t="s">
        <v>8</v>
      </c>
      <c r="AG4" s="15" t="s">
        <v>9</v>
      </c>
      <c r="AH4" s="16" t="s">
        <v>10</v>
      </c>
    </row>
    <row r="5" spans="1:36" s="21" customFormat="1" ht="12" thickBot="1">
      <c r="A5" s="17" t="s">
        <v>11</v>
      </c>
      <c r="B5" s="18"/>
      <c r="C5" s="19" t="s">
        <v>12</v>
      </c>
      <c r="D5" s="19" t="s">
        <v>13</v>
      </c>
      <c r="E5" s="19" t="s">
        <v>14</v>
      </c>
      <c r="F5" s="19" t="s">
        <v>15</v>
      </c>
      <c r="G5" s="19" t="s">
        <v>16</v>
      </c>
      <c r="H5" s="19" t="s">
        <v>17</v>
      </c>
      <c r="I5" s="19" t="s">
        <v>18</v>
      </c>
      <c r="J5" s="20"/>
      <c r="AA5" s="19" t="s">
        <v>12</v>
      </c>
      <c r="AB5" s="19" t="s">
        <v>13</v>
      </c>
      <c r="AC5" s="19" t="s">
        <v>14</v>
      </c>
      <c r="AD5" s="19" t="s">
        <v>15</v>
      </c>
      <c r="AE5" s="19" t="s">
        <v>16</v>
      </c>
      <c r="AF5" s="19" t="s">
        <v>17</v>
      </c>
      <c r="AG5" s="19" t="s">
        <v>18</v>
      </c>
      <c r="AH5" s="20"/>
    </row>
    <row r="6" spans="1:36" ht="12.75" customHeight="1" thickTop="1">
      <c r="A6" s="22" t="str">
        <f>[1]t1!A6</f>
        <v>SEGRETARIO A</v>
      </c>
      <c r="B6" s="23" t="str">
        <f>[1]t1!B6</f>
        <v>0D0102</v>
      </c>
      <c r="C6" s="24">
        <f>AA6</f>
        <v>12</v>
      </c>
      <c r="D6" s="25">
        <f>ROUND(AB6,0)</f>
        <v>39979</v>
      </c>
      <c r="E6" s="25">
        <f t="shared" ref="E6:I49" si="0">ROUND(AC6,0)</f>
        <v>0</v>
      </c>
      <c r="F6" s="25">
        <f t="shared" si="0"/>
        <v>8152</v>
      </c>
      <c r="G6" s="25">
        <f t="shared" si="0"/>
        <v>0</v>
      </c>
      <c r="H6" s="25">
        <f t="shared" si="0"/>
        <v>0</v>
      </c>
      <c r="I6" s="26">
        <f t="shared" si="0"/>
        <v>0</v>
      </c>
      <c r="J6" s="27">
        <f>(D6+E6+F6+G6+H6)-I6</f>
        <v>48131</v>
      </c>
      <c r="K6" s="28">
        <f>[1]t1!N6</f>
        <v>1</v>
      </c>
      <c r="AA6" s="24">
        <v>12</v>
      </c>
      <c r="AB6" s="29">
        <v>39979</v>
      </c>
      <c r="AC6" s="29"/>
      <c r="AD6" s="29">
        <v>8152</v>
      </c>
      <c r="AE6" s="29"/>
      <c r="AF6" s="29"/>
      <c r="AG6" s="30"/>
      <c r="AH6" s="27">
        <f>(AB6+AC6+AD6+AE6+AF6)-AG6</f>
        <v>48131</v>
      </c>
      <c r="AI6" s="28">
        <f>[1]t1!AL6</f>
        <v>1</v>
      </c>
    </row>
    <row r="7" spans="1:36" ht="12" customHeight="1">
      <c r="A7" s="22" t="str">
        <f>[1]t1!A7</f>
        <v>SEGRETARIO B</v>
      </c>
      <c r="B7" s="23" t="str">
        <f>[1]t1!B7</f>
        <v>0D0103</v>
      </c>
      <c r="C7" s="24">
        <f t="shared" ref="C7:C49" si="1">AA7</f>
        <v>0</v>
      </c>
      <c r="D7" s="25">
        <f t="shared" ref="D7:D49" si="2">ROUND(AB7,0)</f>
        <v>0</v>
      </c>
      <c r="E7" s="25">
        <f t="shared" si="0"/>
        <v>0</v>
      </c>
      <c r="F7" s="25">
        <f t="shared" si="0"/>
        <v>0</v>
      </c>
      <c r="G7" s="25">
        <f t="shared" si="0"/>
        <v>0</v>
      </c>
      <c r="H7" s="25">
        <f t="shared" si="0"/>
        <v>0</v>
      </c>
      <c r="I7" s="26">
        <f t="shared" si="0"/>
        <v>0</v>
      </c>
      <c r="J7" s="27">
        <f t="shared" ref="J7:J49" si="3">(D7+E7+F7+G7+H7)-I7</f>
        <v>0</v>
      </c>
      <c r="K7" s="28">
        <f>[1]t1!N7</f>
        <v>0</v>
      </c>
      <c r="AA7" s="24"/>
      <c r="AB7" s="29"/>
      <c r="AC7" s="29"/>
      <c r="AD7" s="29"/>
      <c r="AE7" s="29"/>
      <c r="AF7" s="29"/>
      <c r="AG7" s="30"/>
      <c r="AH7" s="27">
        <f t="shared" ref="AH7:AH49" si="4">(AB7+AC7+AD7+AE7+AF7)-AG7</f>
        <v>0</v>
      </c>
      <c r="AI7" s="28">
        <f>[1]t1!AL7</f>
        <v>0</v>
      </c>
    </row>
    <row r="8" spans="1:36" ht="12" customHeight="1">
      <c r="A8" s="22" t="str">
        <f>[1]t1!A8</f>
        <v>SEGRETARIO C</v>
      </c>
      <c r="B8" s="23" t="str">
        <f>[1]t1!B8</f>
        <v>0D0485</v>
      </c>
      <c r="C8" s="24">
        <f t="shared" si="1"/>
        <v>0</v>
      </c>
      <c r="D8" s="25">
        <f t="shared" si="2"/>
        <v>0</v>
      </c>
      <c r="E8" s="25">
        <f t="shared" si="0"/>
        <v>0</v>
      </c>
      <c r="F8" s="25">
        <f t="shared" si="0"/>
        <v>0</v>
      </c>
      <c r="G8" s="25">
        <f t="shared" si="0"/>
        <v>0</v>
      </c>
      <c r="H8" s="25">
        <f t="shared" si="0"/>
        <v>0</v>
      </c>
      <c r="I8" s="26">
        <f t="shared" si="0"/>
        <v>0</v>
      </c>
      <c r="J8" s="27">
        <f t="shared" si="3"/>
        <v>0</v>
      </c>
      <c r="K8" s="28">
        <f>[1]t1!N8</f>
        <v>0</v>
      </c>
      <c r="AA8" s="24"/>
      <c r="AB8" s="29"/>
      <c r="AC8" s="29"/>
      <c r="AD8" s="29"/>
      <c r="AE8" s="29"/>
      <c r="AF8" s="29"/>
      <c r="AG8" s="30"/>
      <c r="AH8" s="27">
        <f t="shared" si="4"/>
        <v>0</v>
      </c>
      <c r="AI8" s="28">
        <f>[1]t1!AL8</f>
        <v>0</v>
      </c>
    </row>
    <row r="9" spans="1:36" ht="12" customHeight="1">
      <c r="A9" s="22" t="str">
        <f>[1]t1!A9</f>
        <v>SEGRETARIO GENERALE CCIAA</v>
      </c>
      <c r="B9" s="23" t="str">
        <f>[1]t1!B9</f>
        <v>0D0104</v>
      </c>
      <c r="C9" s="24">
        <f t="shared" si="1"/>
        <v>0</v>
      </c>
      <c r="D9" s="25">
        <f t="shared" si="2"/>
        <v>0</v>
      </c>
      <c r="E9" s="25">
        <f t="shared" si="0"/>
        <v>0</v>
      </c>
      <c r="F9" s="25">
        <f t="shared" si="0"/>
        <v>0</v>
      </c>
      <c r="G9" s="25">
        <f t="shared" si="0"/>
        <v>0</v>
      </c>
      <c r="H9" s="25">
        <f t="shared" si="0"/>
        <v>0</v>
      </c>
      <c r="I9" s="26">
        <f t="shared" si="0"/>
        <v>0</v>
      </c>
      <c r="J9" s="27">
        <f t="shared" si="3"/>
        <v>0</v>
      </c>
      <c r="K9" s="28">
        <f>[1]t1!N9</f>
        <v>0</v>
      </c>
      <c r="AA9" s="24"/>
      <c r="AB9" s="29"/>
      <c r="AC9" s="29"/>
      <c r="AD9" s="29"/>
      <c r="AE9" s="29"/>
      <c r="AF9" s="29"/>
      <c r="AG9" s="30"/>
      <c r="AH9" s="27">
        <f t="shared" si="4"/>
        <v>0</v>
      </c>
      <c r="AI9" s="28">
        <f>[1]t1!AL9</f>
        <v>0</v>
      </c>
    </row>
    <row r="10" spans="1:36" ht="12" customHeight="1">
      <c r="A10" s="22" t="str">
        <f>[1]t1!A10</f>
        <v>DIRETTORE  GENERALE</v>
      </c>
      <c r="B10" s="23" t="str">
        <f>[1]t1!B10</f>
        <v>0D0097</v>
      </c>
      <c r="C10" s="24">
        <f t="shared" si="1"/>
        <v>3.33</v>
      </c>
      <c r="D10" s="25">
        <f t="shared" si="2"/>
        <v>33989</v>
      </c>
      <c r="E10" s="25">
        <f t="shared" si="0"/>
        <v>0</v>
      </c>
      <c r="F10" s="25">
        <f t="shared" si="0"/>
        <v>2849</v>
      </c>
      <c r="G10" s="25">
        <f t="shared" si="0"/>
        <v>0</v>
      </c>
      <c r="H10" s="25">
        <f t="shared" si="0"/>
        <v>0</v>
      </c>
      <c r="I10" s="26">
        <f t="shared" si="0"/>
        <v>0</v>
      </c>
      <c r="J10" s="27">
        <f t="shared" si="3"/>
        <v>36838</v>
      </c>
      <c r="K10" s="28">
        <f>[1]t1!N10</f>
        <v>1</v>
      </c>
      <c r="AA10" s="24">
        <v>3.33</v>
      </c>
      <c r="AB10" s="29">
        <v>33989</v>
      </c>
      <c r="AC10" s="29"/>
      <c r="AD10" s="29">
        <v>2849</v>
      </c>
      <c r="AE10" s="29"/>
      <c r="AF10" s="29"/>
      <c r="AG10" s="30"/>
      <c r="AH10" s="27">
        <f t="shared" si="4"/>
        <v>36838</v>
      </c>
      <c r="AI10" s="28">
        <f>[1]t1!AL10</f>
        <v>1</v>
      </c>
    </row>
    <row r="11" spans="1:36" ht="12" customHeight="1">
      <c r="A11" s="22" t="str">
        <f>[1]t1!A11</f>
        <v>DIRIGENTE FUORI D.O. art.110 c.2 TUEL</v>
      </c>
      <c r="B11" s="23" t="str">
        <f>[1]t1!B11</f>
        <v>0D0098</v>
      </c>
      <c r="C11" s="24">
        <f t="shared" si="1"/>
        <v>0</v>
      </c>
      <c r="D11" s="25">
        <f t="shared" si="2"/>
        <v>0</v>
      </c>
      <c r="E11" s="25">
        <f t="shared" si="0"/>
        <v>0</v>
      </c>
      <c r="F11" s="25">
        <f t="shared" si="0"/>
        <v>0</v>
      </c>
      <c r="G11" s="25">
        <f t="shared" si="0"/>
        <v>0</v>
      </c>
      <c r="H11" s="25">
        <f t="shared" si="0"/>
        <v>0</v>
      </c>
      <c r="I11" s="26">
        <f t="shared" si="0"/>
        <v>0</v>
      </c>
      <c r="J11" s="27">
        <f t="shared" si="3"/>
        <v>0</v>
      </c>
      <c r="K11" s="28">
        <f>[1]t1!N11</f>
        <v>0</v>
      </c>
      <c r="AA11" s="24"/>
      <c r="AB11" s="29"/>
      <c r="AC11" s="29"/>
      <c r="AD11" s="29"/>
      <c r="AE11" s="29"/>
      <c r="AF11" s="29"/>
      <c r="AG11" s="30"/>
      <c r="AH11" s="27">
        <f t="shared" si="4"/>
        <v>0</v>
      </c>
      <c r="AI11" s="28">
        <f>[1]t1!AL11</f>
        <v>0</v>
      </c>
    </row>
    <row r="12" spans="1:36" ht="12" customHeight="1">
      <c r="A12" s="22" t="str">
        <f>[1]t1!A12</f>
        <v>ALTE SPECIALIZZ. FUORI D.O.art.110 c.2 TUEL</v>
      </c>
      <c r="B12" s="23" t="str">
        <f>[1]t1!B12</f>
        <v>0D0095</v>
      </c>
      <c r="C12" s="24">
        <f t="shared" si="1"/>
        <v>0</v>
      </c>
      <c r="D12" s="25">
        <f t="shared" si="2"/>
        <v>0</v>
      </c>
      <c r="E12" s="25">
        <f t="shared" si="0"/>
        <v>0</v>
      </c>
      <c r="F12" s="25">
        <f t="shared" si="0"/>
        <v>0</v>
      </c>
      <c r="G12" s="25">
        <f t="shared" si="0"/>
        <v>0</v>
      </c>
      <c r="H12" s="25">
        <f t="shared" si="0"/>
        <v>0</v>
      </c>
      <c r="I12" s="26">
        <f t="shared" si="0"/>
        <v>0</v>
      </c>
      <c r="J12" s="27">
        <f t="shared" si="3"/>
        <v>0</v>
      </c>
      <c r="K12" s="28">
        <f>[1]t1!N12</f>
        <v>0</v>
      </c>
      <c r="AA12" s="24"/>
      <c r="AB12" s="29"/>
      <c r="AC12" s="29"/>
      <c r="AD12" s="29"/>
      <c r="AE12" s="29"/>
      <c r="AF12" s="29"/>
      <c r="AG12" s="30"/>
      <c r="AH12" s="27">
        <f t="shared" si="4"/>
        <v>0</v>
      </c>
      <c r="AI12" s="28">
        <f>[1]t1!AL12</f>
        <v>0</v>
      </c>
    </row>
    <row r="13" spans="1:36" ht="12" customHeight="1">
      <c r="A13" s="22" t="str">
        <f>[1]t1!A13</f>
        <v>DIRIGENTE A TEMPO INDETERMINATO</v>
      </c>
      <c r="B13" s="23" t="str">
        <f>[1]t1!B13</f>
        <v>0D0164</v>
      </c>
      <c r="C13" s="24">
        <f t="shared" si="1"/>
        <v>877.8</v>
      </c>
      <c r="D13" s="25">
        <f t="shared" si="2"/>
        <v>2952905</v>
      </c>
      <c r="E13" s="25">
        <f t="shared" si="0"/>
        <v>13759</v>
      </c>
      <c r="F13" s="25">
        <f t="shared" si="0"/>
        <v>480581</v>
      </c>
      <c r="G13" s="25">
        <f t="shared" si="0"/>
        <v>0</v>
      </c>
      <c r="H13" s="25">
        <f t="shared" si="0"/>
        <v>0</v>
      </c>
      <c r="I13" s="26">
        <f t="shared" si="0"/>
        <v>0</v>
      </c>
      <c r="J13" s="27">
        <f t="shared" si="3"/>
        <v>3447245</v>
      </c>
      <c r="K13" s="28">
        <f>[1]t1!N13</f>
        <v>1</v>
      </c>
      <c r="AA13" s="24">
        <v>877.8</v>
      </c>
      <c r="AB13" s="29">
        <v>2952905</v>
      </c>
      <c r="AC13" s="29">
        <v>13759</v>
      </c>
      <c r="AD13" s="29">
        <v>480581</v>
      </c>
      <c r="AE13" s="29"/>
      <c r="AF13" s="29"/>
      <c r="AG13" s="30"/>
      <c r="AH13" s="27">
        <f t="shared" si="4"/>
        <v>3447245</v>
      </c>
      <c r="AI13" s="28">
        <f>[1]t1!AL13</f>
        <v>1</v>
      </c>
    </row>
    <row r="14" spans="1:36" ht="12" customHeight="1">
      <c r="A14" s="22" t="str">
        <f>[1]t1!A14</f>
        <v>DIRIGENTE A TEMPO DET.TO  ART.110 C.1 TUEL</v>
      </c>
      <c r="B14" s="23" t="str">
        <f>[1]t1!B14</f>
        <v>0D0165</v>
      </c>
      <c r="C14" s="24">
        <f t="shared" si="1"/>
        <v>36</v>
      </c>
      <c r="D14" s="25">
        <f t="shared" si="2"/>
        <v>119938</v>
      </c>
      <c r="E14" s="25">
        <f t="shared" si="0"/>
        <v>0</v>
      </c>
      <c r="F14" s="25">
        <f t="shared" si="0"/>
        <v>19722</v>
      </c>
      <c r="G14" s="25">
        <f t="shared" si="0"/>
        <v>0</v>
      </c>
      <c r="H14" s="25">
        <f t="shared" si="0"/>
        <v>0</v>
      </c>
      <c r="I14" s="26">
        <f t="shared" si="0"/>
        <v>0</v>
      </c>
      <c r="J14" s="27">
        <f t="shared" si="3"/>
        <v>139660</v>
      </c>
      <c r="K14" s="28">
        <f>[1]t1!N14</f>
        <v>1</v>
      </c>
      <c r="AA14" s="24">
        <v>36</v>
      </c>
      <c r="AB14" s="29">
        <v>119938</v>
      </c>
      <c r="AC14" s="29"/>
      <c r="AD14" s="29">
        <v>19722</v>
      </c>
      <c r="AE14" s="29"/>
      <c r="AF14" s="29"/>
      <c r="AG14" s="30"/>
      <c r="AH14" s="27">
        <f t="shared" si="4"/>
        <v>139660</v>
      </c>
      <c r="AI14" s="28">
        <f>[1]t1!AL14</f>
        <v>1</v>
      </c>
    </row>
    <row r="15" spans="1:36" ht="12" customHeight="1">
      <c r="A15" s="22" t="str">
        <f>[1]t1!A15</f>
        <v>ALTE SPECIALIZZ. IN D.O. art.110 c.1 TUEL</v>
      </c>
      <c r="B15" s="23" t="str">
        <f>[1]t1!B15</f>
        <v>0D0I95</v>
      </c>
      <c r="C15" s="24">
        <f t="shared" si="1"/>
        <v>0</v>
      </c>
      <c r="D15" s="25">
        <f t="shared" si="2"/>
        <v>0</v>
      </c>
      <c r="E15" s="25">
        <f t="shared" si="0"/>
        <v>0</v>
      </c>
      <c r="F15" s="25">
        <f t="shared" si="0"/>
        <v>0</v>
      </c>
      <c r="G15" s="25">
        <f t="shared" si="0"/>
        <v>0</v>
      </c>
      <c r="H15" s="25">
        <f t="shared" si="0"/>
        <v>0</v>
      </c>
      <c r="I15" s="26">
        <f t="shared" si="0"/>
        <v>0</v>
      </c>
      <c r="J15" s="27">
        <f t="shared" si="3"/>
        <v>0</v>
      </c>
      <c r="K15" s="28">
        <f>[1]t1!N15</f>
        <v>0</v>
      </c>
      <c r="AA15" s="24"/>
      <c r="AB15" s="29"/>
      <c r="AC15" s="29"/>
      <c r="AD15" s="29"/>
      <c r="AE15" s="29"/>
      <c r="AF15" s="29"/>
      <c r="AG15" s="30"/>
      <c r="AH15" s="27">
        <f t="shared" si="4"/>
        <v>0</v>
      </c>
      <c r="AI15" s="28">
        <f>[1]t1!AL15</f>
        <v>0</v>
      </c>
    </row>
    <row r="16" spans="1:36" ht="12" customHeight="1">
      <c r="A16" s="22" t="str">
        <f>[1]t1!A16</f>
        <v>POSIZ. ECON. D6 - PROFILI ACCESSO D3</v>
      </c>
      <c r="B16" s="23" t="str">
        <f>[1]t1!B16</f>
        <v>0D6A00</v>
      </c>
      <c r="C16" s="24">
        <f t="shared" si="1"/>
        <v>1095.9100000000001</v>
      </c>
      <c r="D16" s="25">
        <f t="shared" si="2"/>
        <v>2588792</v>
      </c>
      <c r="E16" s="25">
        <f t="shared" si="0"/>
        <v>28827</v>
      </c>
      <c r="F16" s="25">
        <f t="shared" si="0"/>
        <v>258856</v>
      </c>
      <c r="G16" s="25">
        <f t="shared" si="0"/>
        <v>0</v>
      </c>
      <c r="H16" s="25">
        <f t="shared" si="0"/>
        <v>0</v>
      </c>
      <c r="I16" s="26">
        <f t="shared" si="0"/>
        <v>3849</v>
      </c>
      <c r="J16" s="27">
        <f t="shared" si="3"/>
        <v>2872626</v>
      </c>
      <c r="K16" s="28">
        <f>[1]t1!N16</f>
        <v>1</v>
      </c>
      <c r="AA16" s="24">
        <v>1095.9100000000001</v>
      </c>
      <c r="AB16" s="29">
        <v>2588792</v>
      </c>
      <c r="AC16" s="29">
        <v>28827</v>
      </c>
      <c r="AD16" s="29">
        <v>258856</v>
      </c>
      <c r="AE16" s="29"/>
      <c r="AF16" s="29"/>
      <c r="AG16" s="30">
        <v>3849</v>
      </c>
      <c r="AH16" s="27">
        <f t="shared" si="4"/>
        <v>2872626</v>
      </c>
      <c r="AI16" s="28">
        <f>[1]t1!AL16</f>
        <v>1</v>
      </c>
    </row>
    <row r="17" spans="1:35" ht="12" customHeight="1">
      <c r="A17" s="22" t="str">
        <f>[1]t1!A17</f>
        <v>POSIZ. ECON. D6 - PROFILO ACCESSO D1</v>
      </c>
      <c r="B17" s="23" t="str">
        <f>[1]t1!B17</f>
        <v>0D6000</v>
      </c>
      <c r="C17" s="24">
        <f t="shared" si="1"/>
        <v>1303.4100000000001</v>
      </c>
      <c r="D17" s="25">
        <f t="shared" si="2"/>
        <v>3083796</v>
      </c>
      <c r="E17" s="25">
        <f t="shared" si="0"/>
        <v>73400</v>
      </c>
      <c r="F17" s="25">
        <f t="shared" si="0"/>
        <v>300291</v>
      </c>
      <c r="G17" s="25">
        <f t="shared" si="0"/>
        <v>0</v>
      </c>
      <c r="H17" s="25">
        <f t="shared" si="0"/>
        <v>1218</v>
      </c>
      <c r="I17" s="26">
        <f t="shared" si="0"/>
        <v>2505</v>
      </c>
      <c r="J17" s="27">
        <f t="shared" si="3"/>
        <v>3456200</v>
      </c>
      <c r="K17" s="28">
        <f>[1]t1!N17</f>
        <v>1</v>
      </c>
      <c r="AA17" s="24">
        <v>1303.4100000000001</v>
      </c>
      <c r="AB17" s="29">
        <v>3083796</v>
      </c>
      <c r="AC17" s="29">
        <v>73400</v>
      </c>
      <c r="AD17" s="29">
        <v>300291</v>
      </c>
      <c r="AE17" s="29"/>
      <c r="AF17" s="29">
        <v>1218</v>
      </c>
      <c r="AG17" s="30">
        <v>2505</v>
      </c>
      <c r="AH17" s="27">
        <f t="shared" si="4"/>
        <v>3456200</v>
      </c>
      <c r="AI17" s="28">
        <f>[1]t1!AL17</f>
        <v>1</v>
      </c>
    </row>
    <row r="18" spans="1:35" ht="12" customHeight="1">
      <c r="A18" s="22" t="str">
        <f>[1]t1!A18</f>
        <v>POSIZ. ECON. D5 PROFILI ACCESSO D3</v>
      </c>
      <c r="B18" s="23" t="str">
        <f>[1]t1!B18</f>
        <v>052486</v>
      </c>
      <c r="C18" s="24">
        <f t="shared" si="1"/>
        <v>188.8</v>
      </c>
      <c r="D18" s="25">
        <f t="shared" si="2"/>
        <v>417359</v>
      </c>
      <c r="E18" s="25">
        <f t="shared" si="0"/>
        <v>3001</v>
      </c>
      <c r="F18" s="25">
        <f t="shared" si="0"/>
        <v>38427</v>
      </c>
      <c r="G18" s="25">
        <f t="shared" si="0"/>
        <v>0</v>
      </c>
      <c r="H18" s="25">
        <f t="shared" si="0"/>
        <v>1024</v>
      </c>
      <c r="I18" s="26">
        <f t="shared" si="0"/>
        <v>426</v>
      </c>
      <c r="J18" s="27">
        <f t="shared" si="3"/>
        <v>459385</v>
      </c>
      <c r="K18" s="28">
        <f>[1]t1!N18</f>
        <v>1</v>
      </c>
      <c r="AA18" s="24">
        <v>188.8</v>
      </c>
      <c r="AB18" s="29">
        <v>417359</v>
      </c>
      <c r="AC18" s="29">
        <v>3001</v>
      </c>
      <c r="AD18" s="29">
        <v>38427</v>
      </c>
      <c r="AE18" s="29"/>
      <c r="AF18" s="29">
        <v>1024</v>
      </c>
      <c r="AG18" s="30">
        <v>426</v>
      </c>
      <c r="AH18" s="27">
        <f t="shared" si="4"/>
        <v>459385</v>
      </c>
      <c r="AI18" s="28">
        <f>[1]t1!AL18</f>
        <v>1</v>
      </c>
    </row>
    <row r="19" spans="1:35" ht="12" customHeight="1">
      <c r="A19" s="22" t="str">
        <f>[1]t1!A19</f>
        <v>POSIZ. ECON. D5 PROFILI ACCESSO D1</v>
      </c>
      <c r="B19" s="23" t="str">
        <f>[1]t1!B19</f>
        <v>052487</v>
      </c>
      <c r="C19" s="24">
        <f t="shared" si="1"/>
        <v>1593.9</v>
      </c>
      <c r="D19" s="25">
        <f t="shared" si="2"/>
        <v>3520422</v>
      </c>
      <c r="E19" s="25">
        <f t="shared" si="0"/>
        <v>50600</v>
      </c>
      <c r="F19" s="25">
        <f t="shared" si="0"/>
        <v>323811</v>
      </c>
      <c r="G19" s="25">
        <f t="shared" si="0"/>
        <v>0</v>
      </c>
      <c r="H19" s="25">
        <f t="shared" si="0"/>
        <v>0</v>
      </c>
      <c r="I19" s="26">
        <f t="shared" si="0"/>
        <v>1885</v>
      </c>
      <c r="J19" s="27">
        <f t="shared" si="3"/>
        <v>3892948</v>
      </c>
      <c r="K19" s="28">
        <f>[1]t1!N19</f>
        <v>1</v>
      </c>
      <c r="AA19" s="24">
        <v>1593.9</v>
      </c>
      <c r="AB19" s="29">
        <v>3520422</v>
      </c>
      <c r="AC19" s="29">
        <v>50600</v>
      </c>
      <c r="AD19" s="29">
        <v>323811</v>
      </c>
      <c r="AE19" s="29"/>
      <c r="AF19" s="29"/>
      <c r="AG19" s="30">
        <v>1885</v>
      </c>
      <c r="AH19" s="27">
        <f t="shared" si="4"/>
        <v>3892948</v>
      </c>
      <c r="AI19" s="28">
        <f>[1]t1!AL19</f>
        <v>1</v>
      </c>
    </row>
    <row r="20" spans="1:35" ht="12" customHeight="1">
      <c r="A20" s="22" t="str">
        <f>[1]t1!A20</f>
        <v>POSIZ. ECON. D4 PROFILI ACCESSO D3</v>
      </c>
      <c r="B20" s="23" t="str">
        <f>[1]t1!B20</f>
        <v>051488</v>
      </c>
      <c r="C20" s="24">
        <f t="shared" si="1"/>
        <v>80</v>
      </c>
      <c r="D20" s="25">
        <f t="shared" si="2"/>
        <v>171890</v>
      </c>
      <c r="E20" s="25">
        <f t="shared" si="0"/>
        <v>0</v>
      </c>
      <c r="F20" s="25">
        <f t="shared" si="0"/>
        <v>16707</v>
      </c>
      <c r="G20" s="25">
        <f t="shared" si="0"/>
        <v>0</v>
      </c>
      <c r="H20" s="25">
        <f t="shared" si="0"/>
        <v>1818</v>
      </c>
      <c r="I20" s="26">
        <f t="shared" si="0"/>
        <v>0</v>
      </c>
      <c r="J20" s="27">
        <f t="shared" si="3"/>
        <v>190415</v>
      </c>
      <c r="K20" s="28">
        <f>[1]t1!N20</f>
        <v>1</v>
      </c>
      <c r="AA20" s="24">
        <v>80</v>
      </c>
      <c r="AB20" s="29">
        <v>171890</v>
      </c>
      <c r="AC20" s="29"/>
      <c r="AD20" s="29">
        <v>16707</v>
      </c>
      <c r="AE20" s="29"/>
      <c r="AF20" s="29">
        <v>1818</v>
      </c>
      <c r="AG20" s="30"/>
      <c r="AH20" s="27">
        <f t="shared" si="4"/>
        <v>190415</v>
      </c>
      <c r="AI20" s="28">
        <f>[1]t1!AL20</f>
        <v>1</v>
      </c>
    </row>
    <row r="21" spans="1:35" ht="12" customHeight="1">
      <c r="A21" s="22" t="str">
        <f>[1]t1!A21</f>
        <v>POSIZ. ECON. D4 PROFILI ACCESSO D1</v>
      </c>
      <c r="B21" s="23" t="str">
        <f>[1]t1!B21</f>
        <v>051489</v>
      </c>
      <c r="C21" s="24">
        <f t="shared" si="1"/>
        <v>2249.6</v>
      </c>
      <c r="D21" s="25">
        <f t="shared" si="2"/>
        <v>4754618</v>
      </c>
      <c r="E21" s="25">
        <f t="shared" si="0"/>
        <v>108598</v>
      </c>
      <c r="F21" s="25">
        <f t="shared" si="0"/>
        <v>456788</v>
      </c>
      <c r="G21" s="25">
        <f t="shared" si="0"/>
        <v>0</v>
      </c>
      <c r="H21" s="25">
        <f t="shared" si="0"/>
        <v>0</v>
      </c>
      <c r="I21" s="26">
        <f t="shared" si="0"/>
        <v>1705</v>
      </c>
      <c r="J21" s="27">
        <f t="shared" si="3"/>
        <v>5318299</v>
      </c>
      <c r="K21" s="28">
        <f>[1]t1!N21</f>
        <v>1</v>
      </c>
      <c r="AA21" s="24">
        <v>2249.6</v>
      </c>
      <c r="AB21" s="29">
        <v>4754618</v>
      </c>
      <c r="AC21" s="29">
        <v>108598</v>
      </c>
      <c r="AD21" s="29">
        <v>456788</v>
      </c>
      <c r="AE21" s="29"/>
      <c r="AF21" s="29"/>
      <c r="AG21" s="30">
        <v>1705</v>
      </c>
      <c r="AH21" s="27">
        <f t="shared" si="4"/>
        <v>5318299</v>
      </c>
      <c r="AI21" s="28">
        <f>[1]t1!AL21</f>
        <v>1</v>
      </c>
    </row>
    <row r="22" spans="1:35" ht="12" customHeight="1">
      <c r="A22" s="22" t="str">
        <f>[1]t1!A22</f>
        <v>POSIZIONE ECONOMICA DI ACCESSO D3</v>
      </c>
      <c r="B22" s="23" t="str">
        <f>[1]t1!B22</f>
        <v>058000</v>
      </c>
      <c r="C22" s="24">
        <f t="shared" si="1"/>
        <v>95.92</v>
      </c>
      <c r="D22" s="25">
        <f t="shared" si="2"/>
        <v>195900</v>
      </c>
      <c r="E22" s="25">
        <f t="shared" si="0"/>
        <v>0</v>
      </c>
      <c r="F22" s="25">
        <f t="shared" si="0"/>
        <v>51486</v>
      </c>
      <c r="G22" s="25">
        <f t="shared" si="0"/>
        <v>0</v>
      </c>
      <c r="H22" s="25">
        <f t="shared" si="0"/>
        <v>17870</v>
      </c>
      <c r="I22" s="26">
        <f t="shared" si="0"/>
        <v>0</v>
      </c>
      <c r="J22" s="27">
        <f t="shared" si="3"/>
        <v>265256</v>
      </c>
      <c r="K22" s="28">
        <f>[1]t1!N22</f>
        <v>1</v>
      </c>
      <c r="AA22" s="24">
        <v>95.92</v>
      </c>
      <c r="AB22" s="29">
        <v>195900</v>
      </c>
      <c r="AC22" s="29"/>
      <c r="AD22" s="29">
        <v>51486</v>
      </c>
      <c r="AE22" s="29"/>
      <c r="AF22" s="29">
        <v>17870</v>
      </c>
      <c r="AG22" s="30"/>
      <c r="AH22" s="27">
        <f t="shared" si="4"/>
        <v>265256</v>
      </c>
      <c r="AI22" s="28">
        <f>[1]t1!AL22</f>
        <v>1</v>
      </c>
    </row>
    <row r="23" spans="1:35" ht="12" customHeight="1">
      <c r="A23" s="22" t="str">
        <f>[1]t1!A23</f>
        <v>POSIZIONE ECONOMICA D3</v>
      </c>
      <c r="B23" s="23" t="str">
        <f>[1]t1!B23</f>
        <v>050000</v>
      </c>
      <c r="C23" s="24">
        <f t="shared" si="1"/>
        <v>5115.9399999999996</v>
      </c>
      <c r="D23" s="25">
        <f t="shared" si="2"/>
        <v>10371965</v>
      </c>
      <c r="E23" s="25">
        <f t="shared" si="0"/>
        <v>222398</v>
      </c>
      <c r="F23" s="25">
        <f t="shared" si="0"/>
        <v>930884</v>
      </c>
      <c r="G23" s="25">
        <f t="shared" si="0"/>
        <v>0</v>
      </c>
      <c r="H23" s="25">
        <f t="shared" si="0"/>
        <v>0</v>
      </c>
      <c r="I23" s="26">
        <f t="shared" si="0"/>
        <v>6164</v>
      </c>
      <c r="J23" s="27">
        <f t="shared" si="3"/>
        <v>11519083</v>
      </c>
      <c r="K23" s="28">
        <f>[1]t1!N23</f>
        <v>1</v>
      </c>
      <c r="AA23" s="24">
        <v>5115.9399999999996</v>
      </c>
      <c r="AB23" s="29">
        <v>10371965</v>
      </c>
      <c r="AC23" s="29">
        <v>222398</v>
      </c>
      <c r="AD23" s="29">
        <v>930884</v>
      </c>
      <c r="AE23" s="29"/>
      <c r="AF23" s="29"/>
      <c r="AG23" s="30">
        <v>6164</v>
      </c>
      <c r="AH23" s="27">
        <f t="shared" si="4"/>
        <v>11519083</v>
      </c>
      <c r="AI23" s="28">
        <f>[1]t1!AL23</f>
        <v>1</v>
      </c>
    </row>
    <row r="24" spans="1:35" ht="12" customHeight="1">
      <c r="A24" s="22" t="str">
        <f>[1]t1!A24</f>
        <v>POSIZIONE ECONOMICA D2</v>
      </c>
      <c r="B24" s="23" t="str">
        <f>[1]t1!B24</f>
        <v>049000</v>
      </c>
      <c r="C24" s="24">
        <f t="shared" si="1"/>
        <v>341.2</v>
      </c>
      <c r="D24" s="25">
        <f t="shared" si="2"/>
        <v>631297</v>
      </c>
      <c r="E24" s="25">
        <f t="shared" si="0"/>
        <v>1059</v>
      </c>
      <c r="F24" s="25">
        <f t="shared" si="0"/>
        <v>54479</v>
      </c>
      <c r="G24" s="25">
        <f t="shared" si="0"/>
        <v>0</v>
      </c>
      <c r="H24" s="25">
        <f t="shared" si="0"/>
        <v>0</v>
      </c>
      <c r="I24" s="26">
        <f t="shared" si="0"/>
        <v>263</v>
      </c>
      <c r="J24" s="27">
        <f t="shared" si="3"/>
        <v>686572</v>
      </c>
      <c r="K24" s="28">
        <f>[1]t1!N24</f>
        <v>1</v>
      </c>
      <c r="AA24" s="24">
        <v>341.2</v>
      </c>
      <c r="AB24" s="29">
        <v>631297</v>
      </c>
      <c r="AC24" s="29">
        <v>1059</v>
      </c>
      <c r="AD24" s="29">
        <v>54479</v>
      </c>
      <c r="AE24" s="29"/>
      <c r="AF24" s="29"/>
      <c r="AG24" s="30">
        <v>263</v>
      </c>
      <c r="AH24" s="27">
        <f t="shared" si="4"/>
        <v>686572</v>
      </c>
      <c r="AI24" s="28">
        <f>[1]t1!AL24</f>
        <v>1</v>
      </c>
    </row>
    <row r="25" spans="1:35" ht="12" customHeight="1">
      <c r="A25" s="22" t="str">
        <f>[1]t1!A25</f>
        <v>POSIZIONE ECONOMICA DI ACCESSO D1</v>
      </c>
      <c r="B25" s="23" t="str">
        <f>[1]t1!B25</f>
        <v>057000</v>
      </c>
      <c r="C25" s="24">
        <f t="shared" si="1"/>
        <v>2091.27</v>
      </c>
      <c r="D25" s="25">
        <f t="shared" si="2"/>
        <v>3694192</v>
      </c>
      <c r="E25" s="25">
        <f t="shared" si="0"/>
        <v>21336</v>
      </c>
      <c r="F25" s="25">
        <f t="shared" si="0"/>
        <v>300959</v>
      </c>
      <c r="G25" s="25">
        <f t="shared" si="0"/>
        <v>0</v>
      </c>
      <c r="H25" s="25">
        <f t="shared" si="0"/>
        <v>0</v>
      </c>
      <c r="I25" s="26">
        <f t="shared" si="0"/>
        <v>2129</v>
      </c>
      <c r="J25" s="27">
        <f t="shared" si="3"/>
        <v>4014358</v>
      </c>
      <c r="K25" s="28">
        <f>[1]t1!N25</f>
        <v>1</v>
      </c>
      <c r="AA25" s="24">
        <v>2091.27</v>
      </c>
      <c r="AB25" s="29">
        <v>3694192</v>
      </c>
      <c r="AC25" s="29">
        <v>21336</v>
      </c>
      <c r="AD25" s="29">
        <v>300959</v>
      </c>
      <c r="AE25" s="29"/>
      <c r="AF25" s="29"/>
      <c r="AG25" s="30">
        <v>2129</v>
      </c>
      <c r="AH25" s="27">
        <f t="shared" si="4"/>
        <v>4014358</v>
      </c>
      <c r="AI25" s="28">
        <f>[1]t1!AL25</f>
        <v>1</v>
      </c>
    </row>
    <row r="26" spans="1:35" ht="12" customHeight="1">
      <c r="A26" s="22" t="str">
        <f>[1]t1!A26</f>
        <v>POSIZIONE ECONOMICA C5</v>
      </c>
      <c r="B26" s="23" t="str">
        <f>[1]t1!B26</f>
        <v>046000</v>
      </c>
      <c r="C26" s="24">
        <f t="shared" si="1"/>
        <v>16271.46</v>
      </c>
      <c r="D26" s="25">
        <f t="shared" si="2"/>
        <v>29619568</v>
      </c>
      <c r="E26" s="25">
        <f t="shared" si="0"/>
        <v>630573</v>
      </c>
      <c r="F26" s="25">
        <f t="shared" si="0"/>
        <v>2579584</v>
      </c>
      <c r="G26" s="25">
        <f t="shared" si="0"/>
        <v>0</v>
      </c>
      <c r="H26" s="25">
        <f t="shared" si="0"/>
        <v>0</v>
      </c>
      <c r="I26" s="26">
        <f t="shared" si="0"/>
        <v>41879</v>
      </c>
      <c r="J26" s="27">
        <f t="shared" si="3"/>
        <v>32787846</v>
      </c>
      <c r="K26" s="28">
        <f>[1]t1!N26</f>
        <v>1</v>
      </c>
      <c r="AA26" s="24">
        <v>16271.46</v>
      </c>
      <c r="AB26" s="29">
        <v>29619568</v>
      </c>
      <c r="AC26" s="29">
        <v>630573</v>
      </c>
      <c r="AD26" s="29">
        <v>2579584</v>
      </c>
      <c r="AE26" s="29"/>
      <c r="AF26" s="29"/>
      <c r="AG26" s="30">
        <v>41879</v>
      </c>
      <c r="AH26" s="27">
        <f t="shared" si="4"/>
        <v>32787846</v>
      </c>
      <c r="AI26" s="28">
        <f>[1]t1!AL26</f>
        <v>1</v>
      </c>
    </row>
    <row r="27" spans="1:35" ht="12" customHeight="1">
      <c r="A27" s="22" t="str">
        <f>[1]t1!A27</f>
        <v>POSIZIONE ECONOMICA C4</v>
      </c>
      <c r="B27" s="23" t="str">
        <f>[1]t1!B27</f>
        <v>045000</v>
      </c>
      <c r="C27" s="24">
        <f t="shared" si="1"/>
        <v>9077.83</v>
      </c>
      <c r="D27" s="25">
        <f t="shared" si="2"/>
        <v>15970290</v>
      </c>
      <c r="E27" s="25">
        <f t="shared" si="0"/>
        <v>197824</v>
      </c>
      <c r="F27" s="25">
        <f t="shared" si="0"/>
        <v>1372434</v>
      </c>
      <c r="G27" s="25">
        <f t="shared" si="0"/>
        <v>0</v>
      </c>
      <c r="H27" s="25">
        <f t="shared" si="0"/>
        <v>0</v>
      </c>
      <c r="I27" s="26">
        <f t="shared" si="0"/>
        <v>13328</v>
      </c>
      <c r="J27" s="27">
        <f t="shared" si="3"/>
        <v>17527220</v>
      </c>
      <c r="K27" s="28">
        <f>[1]t1!N27</f>
        <v>1</v>
      </c>
      <c r="AA27" s="24">
        <v>9077.83</v>
      </c>
      <c r="AB27" s="29">
        <v>15970290</v>
      </c>
      <c r="AC27" s="29">
        <v>197824</v>
      </c>
      <c r="AD27" s="29">
        <v>1372434</v>
      </c>
      <c r="AE27" s="29"/>
      <c r="AF27" s="29"/>
      <c r="AG27" s="30">
        <v>13328</v>
      </c>
      <c r="AH27" s="27">
        <f t="shared" si="4"/>
        <v>17527220</v>
      </c>
      <c r="AI27" s="28">
        <f>[1]t1!AL27</f>
        <v>1</v>
      </c>
    </row>
    <row r="28" spans="1:35" ht="12" customHeight="1">
      <c r="A28" s="22" t="str">
        <f>[1]t1!A28</f>
        <v>POSIZIONE ECONOMICA C3</v>
      </c>
      <c r="B28" s="23" t="str">
        <f>[1]t1!B28</f>
        <v>043000</v>
      </c>
      <c r="C28" s="24">
        <f t="shared" si="1"/>
        <v>3056.62</v>
      </c>
      <c r="D28" s="25">
        <f t="shared" si="2"/>
        <v>5214048</v>
      </c>
      <c r="E28" s="25">
        <f t="shared" si="0"/>
        <v>98530</v>
      </c>
      <c r="F28" s="25">
        <f t="shared" si="0"/>
        <v>453646</v>
      </c>
      <c r="G28" s="25">
        <f t="shared" si="0"/>
        <v>0</v>
      </c>
      <c r="H28" s="25">
        <f t="shared" si="0"/>
        <v>0</v>
      </c>
      <c r="I28" s="26">
        <f t="shared" si="0"/>
        <v>5554</v>
      </c>
      <c r="J28" s="27">
        <f t="shared" si="3"/>
        <v>5760670</v>
      </c>
      <c r="K28" s="28">
        <f>[1]t1!N28</f>
        <v>1</v>
      </c>
      <c r="AA28" s="24">
        <v>3056.62</v>
      </c>
      <c r="AB28" s="29">
        <v>5214048</v>
      </c>
      <c r="AC28" s="29">
        <v>98530</v>
      </c>
      <c r="AD28" s="29">
        <v>453646</v>
      </c>
      <c r="AE28" s="29"/>
      <c r="AF28" s="29"/>
      <c r="AG28" s="30">
        <v>5554</v>
      </c>
      <c r="AH28" s="27">
        <f t="shared" si="4"/>
        <v>5760670</v>
      </c>
      <c r="AI28" s="28">
        <f>[1]t1!AL28</f>
        <v>1</v>
      </c>
    </row>
    <row r="29" spans="1:35" ht="12" customHeight="1">
      <c r="A29" s="22" t="str">
        <f>[1]t1!A29</f>
        <v>POSIZIONE ECONOMICA C2</v>
      </c>
      <c r="B29" s="23" t="str">
        <f>[1]t1!B29</f>
        <v>042000</v>
      </c>
      <c r="C29" s="24">
        <f t="shared" si="1"/>
        <v>2108.7399999999998</v>
      </c>
      <c r="D29" s="25">
        <f t="shared" si="2"/>
        <v>3499037</v>
      </c>
      <c r="E29" s="25">
        <f t="shared" si="0"/>
        <v>37211</v>
      </c>
      <c r="F29" s="25">
        <f t="shared" si="0"/>
        <v>302001</v>
      </c>
      <c r="G29" s="25">
        <f t="shared" si="0"/>
        <v>0</v>
      </c>
      <c r="H29" s="25">
        <f t="shared" si="0"/>
        <v>0</v>
      </c>
      <c r="I29" s="26">
        <f t="shared" si="0"/>
        <v>4504</v>
      </c>
      <c r="J29" s="27">
        <f t="shared" si="3"/>
        <v>3833745</v>
      </c>
      <c r="K29" s="28">
        <f>[1]t1!N29</f>
        <v>1</v>
      </c>
      <c r="AA29" s="24">
        <v>2108.7399999999998</v>
      </c>
      <c r="AB29" s="29">
        <v>3499037</v>
      </c>
      <c r="AC29" s="29">
        <v>37211</v>
      </c>
      <c r="AD29" s="29">
        <v>302001</v>
      </c>
      <c r="AE29" s="29"/>
      <c r="AF29" s="29"/>
      <c r="AG29" s="30">
        <v>4504</v>
      </c>
      <c r="AH29" s="27">
        <f t="shared" si="4"/>
        <v>3833745</v>
      </c>
      <c r="AI29" s="28">
        <f>[1]t1!AL29</f>
        <v>1</v>
      </c>
    </row>
    <row r="30" spans="1:35" ht="12" customHeight="1">
      <c r="A30" s="22" t="str">
        <f>[1]t1!A30</f>
        <v>POSIZIONE ECONOMICA DI ACCESSO C1</v>
      </c>
      <c r="B30" s="23" t="str">
        <f>[1]t1!B30</f>
        <v>056000</v>
      </c>
      <c r="C30" s="24">
        <f t="shared" si="1"/>
        <v>6330.81</v>
      </c>
      <c r="D30" s="25">
        <f t="shared" si="2"/>
        <v>10261592</v>
      </c>
      <c r="E30" s="25">
        <f t="shared" si="0"/>
        <v>50203</v>
      </c>
      <c r="F30" s="25">
        <f t="shared" si="0"/>
        <v>881922</v>
      </c>
      <c r="G30" s="25">
        <f t="shared" si="0"/>
        <v>0</v>
      </c>
      <c r="H30" s="25">
        <f t="shared" si="0"/>
        <v>0</v>
      </c>
      <c r="I30" s="26">
        <f t="shared" si="0"/>
        <v>18852</v>
      </c>
      <c r="J30" s="27">
        <f t="shared" si="3"/>
        <v>11174865</v>
      </c>
      <c r="K30" s="28">
        <f>[1]t1!N30</f>
        <v>1</v>
      </c>
      <c r="AA30" s="24">
        <v>6330.81</v>
      </c>
      <c r="AB30" s="29">
        <v>10261592</v>
      </c>
      <c r="AC30" s="29">
        <v>50203</v>
      </c>
      <c r="AD30" s="29">
        <v>881922</v>
      </c>
      <c r="AE30" s="29"/>
      <c r="AF30" s="29"/>
      <c r="AG30" s="30">
        <v>18852</v>
      </c>
      <c r="AH30" s="27">
        <f t="shared" si="4"/>
        <v>11174865</v>
      </c>
      <c r="AI30" s="28">
        <f>[1]t1!AL30</f>
        <v>1</v>
      </c>
    </row>
    <row r="31" spans="1:35" ht="12" customHeight="1">
      <c r="A31" s="22" t="str">
        <f>[1]t1!A31</f>
        <v>POSIZ. ECON. B7 - PROFILO ACCESSO B3</v>
      </c>
      <c r="B31" s="23" t="str">
        <f>[1]t1!B31</f>
        <v>0B7A00</v>
      </c>
      <c r="C31" s="24">
        <f t="shared" si="1"/>
        <v>123.45</v>
      </c>
      <c r="D31" s="25">
        <f t="shared" si="2"/>
        <v>204486</v>
      </c>
      <c r="E31" s="25">
        <f t="shared" si="0"/>
        <v>9451</v>
      </c>
      <c r="F31" s="25">
        <f t="shared" si="0"/>
        <v>18964</v>
      </c>
      <c r="G31" s="25">
        <f t="shared" si="0"/>
        <v>0</v>
      </c>
      <c r="H31" s="25">
        <f t="shared" si="0"/>
        <v>0</v>
      </c>
      <c r="I31" s="26">
        <f t="shared" si="0"/>
        <v>0</v>
      </c>
      <c r="J31" s="27">
        <f t="shared" si="3"/>
        <v>232901</v>
      </c>
      <c r="K31" s="28">
        <f>[1]t1!N31</f>
        <v>1</v>
      </c>
      <c r="AA31" s="24">
        <v>123.45</v>
      </c>
      <c r="AB31" s="29">
        <v>204486</v>
      </c>
      <c r="AC31" s="29">
        <v>9451</v>
      </c>
      <c r="AD31" s="29">
        <v>18964</v>
      </c>
      <c r="AE31" s="29"/>
      <c r="AF31" s="29"/>
      <c r="AG31" s="30"/>
      <c r="AH31" s="27">
        <f t="shared" si="4"/>
        <v>232901</v>
      </c>
      <c r="AI31" s="28">
        <f>[1]t1!AL31</f>
        <v>1</v>
      </c>
    </row>
    <row r="32" spans="1:35" ht="12" customHeight="1">
      <c r="A32" s="22" t="str">
        <f>[1]t1!A32</f>
        <v>POSIZ. ECON. B7 - PROFILO  ACCESSO B1</v>
      </c>
      <c r="B32" s="23" t="str">
        <f>[1]t1!B32</f>
        <v>0B7000</v>
      </c>
      <c r="C32" s="24">
        <f t="shared" si="1"/>
        <v>1320.33</v>
      </c>
      <c r="D32" s="25">
        <f t="shared" si="2"/>
        <v>2188589</v>
      </c>
      <c r="E32" s="25">
        <f t="shared" si="0"/>
        <v>70735</v>
      </c>
      <c r="F32" s="25">
        <f t="shared" si="0"/>
        <v>190690</v>
      </c>
      <c r="G32" s="25">
        <f t="shared" si="0"/>
        <v>0</v>
      </c>
      <c r="H32" s="25">
        <f t="shared" si="0"/>
        <v>0</v>
      </c>
      <c r="I32" s="26">
        <f t="shared" si="0"/>
        <v>2130</v>
      </c>
      <c r="J32" s="27">
        <f t="shared" si="3"/>
        <v>2447884</v>
      </c>
      <c r="K32" s="28">
        <f>[1]t1!N32</f>
        <v>1</v>
      </c>
      <c r="AA32" s="24">
        <v>1320.33</v>
      </c>
      <c r="AB32" s="29">
        <v>2188589</v>
      </c>
      <c r="AC32" s="29">
        <v>70735</v>
      </c>
      <c r="AD32" s="29">
        <v>190690</v>
      </c>
      <c r="AE32" s="29"/>
      <c r="AF32" s="29"/>
      <c r="AG32" s="30">
        <v>2130</v>
      </c>
      <c r="AH32" s="27">
        <f t="shared" si="4"/>
        <v>2447884</v>
      </c>
      <c r="AI32" s="28">
        <f>[1]t1!AL32</f>
        <v>1</v>
      </c>
    </row>
    <row r="33" spans="1:35" ht="12" customHeight="1">
      <c r="A33" s="22" t="str">
        <f>[1]t1!A33</f>
        <v>POSIZ. ECON. B6 PROFILI ACCESSO B3</v>
      </c>
      <c r="B33" s="23" t="str">
        <f>[1]t1!B33</f>
        <v>038490</v>
      </c>
      <c r="C33" s="24">
        <f t="shared" si="1"/>
        <v>0</v>
      </c>
      <c r="D33" s="25">
        <f t="shared" si="2"/>
        <v>0</v>
      </c>
      <c r="E33" s="25">
        <f t="shared" si="0"/>
        <v>0</v>
      </c>
      <c r="F33" s="25">
        <f t="shared" si="0"/>
        <v>0</v>
      </c>
      <c r="G33" s="25">
        <f t="shared" si="0"/>
        <v>0</v>
      </c>
      <c r="H33" s="25">
        <f t="shared" si="0"/>
        <v>0</v>
      </c>
      <c r="I33" s="26">
        <f t="shared" si="0"/>
        <v>0</v>
      </c>
      <c r="J33" s="27">
        <f t="shared" si="3"/>
        <v>0</v>
      </c>
      <c r="K33" s="28">
        <f>[1]t1!N33</f>
        <v>0</v>
      </c>
      <c r="AA33" s="24"/>
      <c r="AB33" s="29"/>
      <c r="AC33" s="29"/>
      <c r="AD33" s="29"/>
      <c r="AE33" s="29"/>
      <c r="AF33" s="29"/>
      <c r="AG33" s="30"/>
      <c r="AH33" s="27">
        <f t="shared" si="4"/>
        <v>0</v>
      </c>
      <c r="AI33" s="28">
        <f>[1]t1!AL33</f>
        <v>0</v>
      </c>
    </row>
    <row r="34" spans="1:35" ht="12" customHeight="1">
      <c r="A34" s="22" t="str">
        <f>[1]t1!A34</f>
        <v>POSIZ. ECON. B6 PROFILI ACCESSO B1</v>
      </c>
      <c r="B34" s="23" t="str">
        <f>[1]t1!B34</f>
        <v>038491</v>
      </c>
      <c r="C34" s="24">
        <f t="shared" si="1"/>
        <v>1705.43</v>
      </c>
      <c r="D34" s="25">
        <f t="shared" si="2"/>
        <v>2721354</v>
      </c>
      <c r="E34" s="25">
        <f t="shared" si="0"/>
        <v>46910</v>
      </c>
      <c r="F34" s="25">
        <f t="shared" si="0"/>
        <v>236463</v>
      </c>
      <c r="G34" s="25">
        <f t="shared" si="0"/>
        <v>0</v>
      </c>
      <c r="H34" s="25">
        <f t="shared" si="0"/>
        <v>0</v>
      </c>
      <c r="I34" s="26">
        <f t="shared" si="0"/>
        <v>2905</v>
      </c>
      <c r="J34" s="27">
        <f t="shared" si="3"/>
        <v>3001822</v>
      </c>
      <c r="K34" s="28">
        <f>[1]t1!N34</f>
        <v>1</v>
      </c>
      <c r="AA34" s="24">
        <v>1705.43</v>
      </c>
      <c r="AB34" s="29">
        <v>2721354</v>
      </c>
      <c r="AC34" s="29">
        <v>46910</v>
      </c>
      <c r="AD34" s="29">
        <v>236463</v>
      </c>
      <c r="AE34" s="29"/>
      <c r="AF34" s="29"/>
      <c r="AG34" s="30">
        <v>2905</v>
      </c>
      <c r="AH34" s="27">
        <f t="shared" si="4"/>
        <v>3001822</v>
      </c>
      <c r="AI34" s="28">
        <f>[1]t1!AL34</f>
        <v>1</v>
      </c>
    </row>
    <row r="35" spans="1:35" ht="12" customHeight="1">
      <c r="A35" s="22" t="str">
        <f>[1]t1!A35</f>
        <v>POSIZ. ECON. B5 PROFILI ACCESSO B3</v>
      </c>
      <c r="B35" s="23" t="str">
        <f>[1]t1!B35</f>
        <v>037492</v>
      </c>
      <c r="C35" s="24">
        <f t="shared" si="1"/>
        <v>12</v>
      </c>
      <c r="D35" s="25">
        <f t="shared" si="2"/>
        <v>18809</v>
      </c>
      <c r="E35" s="25">
        <f t="shared" si="0"/>
        <v>0</v>
      </c>
      <c r="F35" s="25">
        <f t="shared" si="0"/>
        <v>1584</v>
      </c>
      <c r="G35" s="25">
        <f t="shared" si="0"/>
        <v>0</v>
      </c>
      <c r="H35" s="25">
        <f t="shared" si="0"/>
        <v>0</v>
      </c>
      <c r="I35" s="26">
        <f t="shared" si="0"/>
        <v>0</v>
      </c>
      <c r="J35" s="27">
        <f t="shared" si="3"/>
        <v>20393</v>
      </c>
      <c r="K35" s="28">
        <f>[1]t1!N35</f>
        <v>1</v>
      </c>
      <c r="AA35" s="24">
        <v>12</v>
      </c>
      <c r="AB35" s="29">
        <v>18809</v>
      </c>
      <c r="AC35" s="29"/>
      <c r="AD35" s="29">
        <v>1584</v>
      </c>
      <c r="AE35" s="29"/>
      <c r="AF35" s="29"/>
      <c r="AG35" s="30"/>
      <c r="AH35" s="27">
        <f t="shared" si="4"/>
        <v>20393</v>
      </c>
      <c r="AI35" s="28">
        <f>[1]t1!AL35</f>
        <v>1</v>
      </c>
    </row>
    <row r="36" spans="1:35" ht="12" customHeight="1">
      <c r="A36" s="22" t="str">
        <f>[1]t1!A36</f>
        <v>POSIZ. ECON. B5 PROFILI ACCESSO B1</v>
      </c>
      <c r="B36" s="23" t="str">
        <f>[1]t1!B36</f>
        <v>037493</v>
      </c>
      <c r="C36" s="24">
        <f t="shared" si="1"/>
        <v>287.2</v>
      </c>
      <c r="D36" s="25">
        <f t="shared" si="2"/>
        <v>448594</v>
      </c>
      <c r="E36" s="25">
        <f t="shared" si="0"/>
        <v>5249</v>
      </c>
      <c r="F36" s="25">
        <f t="shared" si="0"/>
        <v>40141</v>
      </c>
      <c r="G36" s="25">
        <f t="shared" si="0"/>
        <v>0</v>
      </c>
      <c r="H36" s="25">
        <f t="shared" si="0"/>
        <v>0</v>
      </c>
      <c r="I36" s="26">
        <f t="shared" si="0"/>
        <v>610</v>
      </c>
      <c r="J36" s="27">
        <f t="shared" si="3"/>
        <v>493374</v>
      </c>
      <c r="K36" s="28">
        <f>[1]t1!N36</f>
        <v>1</v>
      </c>
      <c r="AA36" s="24">
        <v>287.2</v>
      </c>
      <c r="AB36" s="29">
        <v>448594</v>
      </c>
      <c r="AC36" s="29">
        <v>5249</v>
      </c>
      <c r="AD36" s="29">
        <v>40141</v>
      </c>
      <c r="AE36" s="29"/>
      <c r="AF36" s="29"/>
      <c r="AG36" s="30">
        <v>610</v>
      </c>
      <c r="AH36" s="27">
        <f t="shared" si="4"/>
        <v>493374</v>
      </c>
      <c r="AI36" s="28">
        <f>[1]t1!AL36</f>
        <v>1</v>
      </c>
    </row>
    <row r="37" spans="1:35" ht="12" customHeight="1">
      <c r="A37" s="22" t="str">
        <f>[1]t1!A37</f>
        <v>POSIZ. ECON. B4 PROFILI ACCESSO B3</v>
      </c>
      <c r="B37" s="23" t="str">
        <f>[1]t1!B37</f>
        <v>036494</v>
      </c>
      <c r="C37" s="24">
        <f t="shared" si="1"/>
        <v>0</v>
      </c>
      <c r="D37" s="25">
        <f t="shared" si="2"/>
        <v>0</v>
      </c>
      <c r="E37" s="25">
        <f t="shared" si="0"/>
        <v>0</v>
      </c>
      <c r="F37" s="25">
        <f t="shared" si="0"/>
        <v>0</v>
      </c>
      <c r="G37" s="25">
        <f t="shared" si="0"/>
        <v>0</v>
      </c>
      <c r="H37" s="25">
        <f t="shared" si="0"/>
        <v>0</v>
      </c>
      <c r="I37" s="26">
        <f t="shared" si="0"/>
        <v>0</v>
      </c>
      <c r="J37" s="27">
        <f t="shared" si="3"/>
        <v>0</v>
      </c>
      <c r="K37" s="28">
        <f>[1]t1!N37</f>
        <v>0</v>
      </c>
      <c r="AA37" s="24"/>
      <c r="AB37" s="29"/>
      <c r="AC37" s="29"/>
      <c r="AD37" s="29"/>
      <c r="AE37" s="29"/>
      <c r="AF37" s="29"/>
      <c r="AG37" s="30"/>
      <c r="AH37" s="27">
        <f t="shared" si="4"/>
        <v>0</v>
      </c>
      <c r="AI37" s="28">
        <f>[1]t1!AL37</f>
        <v>0</v>
      </c>
    </row>
    <row r="38" spans="1:35" ht="12" customHeight="1">
      <c r="A38" s="22" t="str">
        <f>[1]t1!A38</f>
        <v>POSIZ. ECON. B4 PROFILI ACCESSO B1</v>
      </c>
      <c r="B38" s="23" t="str">
        <f>[1]t1!B38</f>
        <v>036495</v>
      </c>
      <c r="C38" s="24">
        <f t="shared" si="1"/>
        <v>5263.2</v>
      </c>
      <c r="D38" s="25">
        <f t="shared" si="2"/>
        <v>8115855</v>
      </c>
      <c r="E38" s="25">
        <f t="shared" si="0"/>
        <v>124376</v>
      </c>
      <c r="F38" s="25">
        <f t="shared" si="0"/>
        <v>702097</v>
      </c>
      <c r="G38" s="25">
        <f t="shared" si="0"/>
        <v>0</v>
      </c>
      <c r="H38" s="25">
        <f t="shared" si="0"/>
        <v>15893</v>
      </c>
      <c r="I38" s="26">
        <f t="shared" si="0"/>
        <v>10936</v>
      </c>
      <c r="J38" s="27">
        <f t="shared" si="3"/>
        <v>8947285</v>
      </c>
      <c r="K38" s="28">
        <f>[1]t1!N38</f>
        <v>1</v>
      </c>
      <c r="AA38" s="24">
        <v>5263.2</v>
      </c>
      <c r="AB38" s="29">
        <v>8115855</v>
      </c>
      <c r="AC38" s="29">
        <v>124376</v>
      </c>
      <c r="AD38" s="29">
        <v>702097</v>
      </c>
      <c r="AE38" s="29"/>
      <c r="AF38" s="29">
        <v>15893</v>
      </c>
      <c r="AG38" s="30">
        <v>10936</v>
      </c>
      <c r="AH38" s="27">
        <f t="shared" si="4"/>
        <v>8947285</v>
      </c>
      <c r="AI38" s="28">
        <f>[1]t1!AL38</f>
        <v>1</v>
      </c>
    </row>
    <row r="39" spans="1:35" ht="12" customHeight="1">
      <c r="A39" s="22" t="str">
        <f>[1]t1!A39</f>
        <v>POSIZIONE ECONOMICA DI ACCESSO B3</v>
      </c>
      <c r="B39" s="23" t="str">
        <f>[1]t1!B39</f>
        <v>055000</v>
      </c>
      <c r="C39" s="24">
        <f t="shared" si="1"/>
        <v>0</v>
      </c>
      <c r="D39" s="25">
        <f t="shared" si="2"/>
        <v>0</v>
      </c>
      <c r="E39" s="25">
        <f t="shared" si="0"/>
        <v>0</v>
      </c>
      <c r="F39" s="25">
        <f t="shared" si="0"/>
        <v>0</v>
      </c>
      <c r="G39" s="25">
        <f t="shared" si="0"/>
        <v>0</v>
      </c>
      <c r="H39" s="25">
        <f t="shared" si="0"/>
        <v>0</v>
      </c>
      <c r="I39" s="26">
        <f t="shared" si="0"/>
        <v>0</v>
      </c>
      <c r="J39" s="27">
        <f t="shared" si="3"/>
        <v>0</v>
      </c>
      <c r="K39" s="28">
        <f>[1]t1!N39</f>
        <v>0</v>
      </c>
      <c r="AA39" s="24"/>
      <c r="AB39" s="29"/>
      <c r="AC39" s="29"/>
      <c r="AD39" s="29"/>
      <c r="AE39" s="29"/>
      <c r="AF39" s="29"/>
      <c r="AG39" s="30"/>
      <c r="AH39" s="27">
        <f t="shared" si="4"/>
        <v>0</v>
      </c>
      <c r="AI39" s="28">
        <f>[1]t1!AL39</f>
        <v>0</v>
      </c>
    </row>
    <row r="40" spans="1:35" ht="12" customHeight="1">
      <c r="A40" s="22" t="str">
        <f>[1]t1!A40</f>
        <v>POSIZIONE ECONOMICA B3</v>
      </c>
      <c r="B40" s="23" t="str">
        <f>[1]t1!B40</f>
        <v>034000</v>
      </c>
      <c r="C40" s="24">
        <f t="shared" si="1"/>
        <v>651.59</v>
      </c>
      <c r="D40" s="25">
        <f t="shared" si="2"/>
        <v>987285</v>
      </c>
      <c r="E40" s="25">
        <f t="shared" si="0"/>
        <v>4545</v>
      </c>
      <c r="F40" s="25">
        <f t="shared" si="0"/>
        <v>89465</v>
      </c>
      <c r="G40" s="25">
        <f t="shared" si="0"/>
        <v>0</v>
      </c>
      <c r="H40" s="25">
        <f t="shared" si="0"/>
        <v>0</v>
      </c>
      <c r="I40" s="26">
        <f t="shared" si="0"/>
        <v>1224</v>
      </c>
      <c r="J40" s="27">
        <f t="shared" si="3"/>
        <v>1080071</v>
      </c>
      <c r="K40" s="28">
        <f>[1]t1!N40</f>
        <v>1</v>
      </c>
      <c r="AA40" s="24">
        <v>651.59</v>
      </c>
      <c r="AB40" s="29">
        <v>987285</v>
      </c>
      <c r="AC40" s="29">
        <v>4545</v>
      </c>
      <c r="AD40" s="29">
        <v>89465</v>
      </c>
      <c r="AE40" s="29"/>
      <c r="AF40" s="29"/>
      <c r="AG40" s="30">
        <v>1224</v>
      </c>
      <c r="AH40" s="27">
        <f t="shared" si="4"/>
        <v>1080071</v>
      </c>
      <c r="AI40" s="28">
        <f>[1]t1!AL40</f>
        <v>1</v>
      </c>
    </row>
    <row r="41" spans="1:35" ht="12" customHeight="1">
      <c r="A41" s="22" t="str">
        <f>[1]t1!A41</f>
        <v>POSIZIONE ECONOMICA B2</v>
      </c>
      <c r="B41" s="23" t="str">
        <f>[1]t1!B41</f>
        <v>032000</v>
      </c>
      <c r="C41" s="24">
        <f t="shared" si="1"/>
        <v>1399.62</v>
      </c>
      <c r="D41" s="25">
        <f t="shared" si="2"/>
        <v>2045468</v>
      </c>
      <c r="E41" s="25">
        <f t="shared" si="0"/>
        <v>7475</v>
      </c>
      <c r="F41" s="25">
        <f t="shared" si="0"/>
        <v>175556</v>
      </c>
      <c r="G41" s="25">
        <f t="shared" si="0"/>
        <v>0</v>
      </c>
      <c r="H41" s="25">
        <f t="shared" si="0"/>
        <v>0</v>
      </c>
      <c r="I41" s="26">
        <f t="shared" si="0"/>
        <v>3507</v>
      </c>
      <c r="J41" s="27">
        <f t="shared" si="3"/>
        <v>2224992</v>
      </c>
      <c r="K41" s="28">
        <f>[1]t1!N41</f>
        <v>1</v>
      </c>
      <c r="AA41" s="24">
        <v>1399.62</v>
      </c>
      <c r="AB41" s="29">
        <v>2045468</v>
      </c>
      <c r="AC41" s="29">
        <v>7475</v>
      </c>
      <c r="AD41" s="29">
        <v>175556</v>
      </c>
      <c r="AE41" s="29"/>
      <c r="AF41" s="29"/>
      <c r="AG41" s="30">
        <v>3507</v>
      </c>
      <c r="AH41" s="27">
        <f t="shared" si="4"/>
        <v>2224992</v>
      </c>
      <c r="AI41" s="28">
        <f>[1]t1!AL41</f>
        <v>1</v>
      </c>
    </row>
    <row r="42" spans="1:35" ht="12" customHeight="1">
      <c r="A42" s="22" t="str">
        <f>[1]t1!A42</f>
        <v>POSIZIONE ECONOMICA DI ACCESSO B1</v>
      </c>
      <c r="B42" s="23" t="str">
        <f>[1]t1!B42</f>
        <v>054000</v>
      </c>
      <c r="C42" s="24">
        <f t="shared" si="1"/>
        <v>749.29</v>
      </c>
      <c r="D42" s="25">
        <f t="shared" si="2"/>
        <v>1076912</v>
      </c>
      <c r="E42" s="25">
        <f t="shared" si="0"/>
        <v>4610</v>
      </c>
      <c r="F42" s="25">
        <f t="shared" si="0"/>
        <v>93675</v>
      </c>
      <c r="G42" s="25">
        <f t="shared" si="0"/>
        <v>0</v>
      </c>
      <c r="H42" s="25">
        <f t="shared" si="0"/>
        <v>505</v>
      </c>
      <c r="I42" s="26">
        <f t="shared" si="0"/>
        <v>2056</v>
      </c>
      <c r="J42" s="27">
        <f t="shared" si="3"/>
        <v>1173646</v>
      </c>
      <c r="K42" s="28">
        <f>[1]t1!N42</f>
        <v>1</v>
      </c>
      <c r="AA42" s="24">
        <v>749.29</v>
      </c>
      <c r="AB42" s="29">
        <v>1076912</v>
      </c>
      <c r="AC42" s="29">
        <v>4610</v>
      </c>
      <c r="AD42" s="29">
        <v>93675</v>
      </c>
      <c r="AE42" s="29"/>
      <c r="AF42" s="29">
        <v>505</v>
      </c>
      <c r="AG42" s="30">
        <v>2056</v>
      </c>
      <c r="AH42" s="27">
        <f t="shared" si="4"/>
        <v>1173646</v>
      </c>
      <c r="AI42" s="28">
        <f>[1]t1!AL42</f>
        <v>1</v>
      </c>
    </row>
    <row r="43" spans="1:35" ht="12" customHeight="1">
      <c r="A43" s="22" t="str">
        <f>[1]t1!A43</f>
        <v>POSIZIONE ECONOMICA A5</v>
      </c>
      <c r="B43" s="23" t="str">
        <f>[1]t1!B43</f>
        <v>0A5000</v>
      </c>
      <c r="C43" s="24">
        <f t="shared" si="1"/>
        <v>115.91</v>
      </c>
      <c r="D43" s="25">
        <f t="shared" si="2"/>
        <v>169438</v>
      </c>
      <c r="E43" s="25">
        <f t="shared" si="0"/>
        <v>6679</v>
      </c>
      <c r="F43" s="25">
        <f t="shared" si="0"/>
        <v>14883</v>
      </c>
      <c r="G43" s="25">
        <f t="shared" si="0"/>
        <v>0</v>
      </c>
      <c r="H43" s="25">
        <f t="shared" si="0"/>
        <v>12</v>
      </c>
      <c r="I43" s="26">
        <f t="shared" si="0"/>
        <v>115</v>
      </c>
      <c r="J43" s="27">
        <f t="shared" si="3"/>
        <v>190897</v>
      </c>
      <c r="K43" s="28">
        <f>[1]t1!N43</f>
        <v>1</v>
      </c>
      <c r="AA43" s="24">
        <v>115.91</v>
      </c>
      <c r="AB43" s="29">
        <v>169438</v>
      </c>
      <c r="AC43" s="29">
        <v>6679</v>
      </c>
      <c r="AD43" s="29">
        <v>14883</v>
      </c>
      <c r="AE43" s="29"/>
      <c r="AF43" s="29">
        <v>12</v>
      </c>
      <c r="AG43" s="30">
        <v>115</v>
      </c>
      <c r="AH43" s="27">
        <f t="shared" si="4"/>
        <v>190897</v>
      </c>
      <c r="AI43" s="28">
        <f>[1]t1!AL43</f>
        <v>1</v>
      </c>
    </row>
    <row r="44" spans="1:35" ht="12" customHeight="1">
      <c r="A44" s="22" t="str">
        <f>[1]t1!A44</f>
        <v>POSIZIONE ECONOMICA A4</v>
      </c>
      <c r="B44" s="23" t="str">
        <f>[1]t1!B44</f>
        <v>028000</v>
      </c>
      <c r="C44" s="24">
        <f t="shared" si="1"/>
        <v>34.11</v>
      </c>
      <c r="D44" s="25">
        <f t="shared" si="2"/>
        <v>48853</v>
      </c>
      <c r="E44" s="25">
        <f t="shared" si="0"/>
        <v>412</v>
      </c>
      <c r="F44" s="25">
        <f t="shared" si="0"/>
        <v>5840</v>
      </c>
      <c r="G44" s="25">
        <f t="shared" si="0"/>
        <v>0</v>
      </c>
      <c r="H44" s="25">
        <f t="shared" si="0"/>
        <v>0</v>
      </c>
      <c r="I44" s="26">
        <f t="shared" si="0"/>
        <v>282</v>
      </c>
      <c r="J44" s="27">
        <f t="shared" si="3"/>
        <v>54823</v>
      </c>
      <c r="K44" s="28">
        <f>[1]t1!N44</f>
        <v>1</v>
      </c>
      <c r="AA44" s="24">
        <v>34.11</v>
      </c>
      <c r="AB44" s="29">
        <v>48853</v>
      </c>
      <c r="AC44" s="29">
        <v>412</v>
      </c>
      <c r="AD44" s="29">
        <v>5840</v>
      </c>
      <c r="AE44" s="29"/>
      <c r="AF44" s="29"/>
      <c r="AG44" s="30">
        <v>282</v>
      </c>
      <c r="AH44" s="27">
        <f t="shared" si="4"/>
        <v>54823</v>
      </c>
      <c r="AI44" s="28">
        <f>[1]t1!AL44</f>
        <v>1</v>
      </c>
    </row>
    <row r="45" spans="1:35" ht="12" customHeight="1">
      <c r="A45" s="22" t="str">
        <f>[1]t1!A45</f>
        <v>POSIZIONE ECONOMICA A3</v>
      </c>
      <c r="B45" s="23" t="str">
        <f>[1]t1!B45</f>
        <v>027000</v>
      </c>
      <c r="C45" s="24">
        <f t="shared" si="1"/>
        <v>42.67</v>
      </c>
      <c r="D45" s="25">
        <f t="shared" si="2"/>
        <v>60033</v>
      </c>
      <c r="E45" s="25">
        <f t="shared" si="0"/>
        <v>0</v>
      </c>
      <c r="F45" s="25">
        <f t="shared" si="0"/>
        <v>5040</v>
      </c>
      <c r="G45" s="25">
        <f t="shared" si="0"/>
        <v>0</v>
      </c>
      <c r="H45" s="25">
        <f t="shared" si="0"/>
        <v>0</v>
      </c>
      <c r="I45" s="26">
        <f t="shared" si="0"/>
        <v>109</v>
      </c>
      <c r="J45" s="27">
        <f t="shared" si="3"/>
        <v>64964</v>
      </c>
      <c r="K45" s="28">
        <f>[1]t1!N45</f>
        <v>1</v>
      </c>
      <c r="AA45" s="24">
        <v>42.67</v>
      </c>
      <c r="AB45" s="29">
        <v>60033</v>
      </c>
      <c r="AC45" s="29"/>
      <c r="AD45" s="29">
        <v>5040</v>
      </c>
      <c r="AE45" s="29"/>
      <c r="AF45" s="29"/>
      <c r="AG45" s="30">
        <v>109</v>
      </c>
      <c r="AH45" s="27">
        <f t="shared" si="4"/>
        <v>64964</v>
      </c>
      <c r="AI45" s="28">
        <f>[1]t1!AL45</f>
        <v>1</v>
      </c>
    </row>
    <row r="46" spans="1:35" ht="12" customHeight="1">
      <c r="A46" s="22" t="str">
        <f>[1]t1!A46</f>
        <v>POSIZIONE ECONOMICA A2</v>
      </c>
      <c r="B46" s="23" t="str">
        <f>[1]t1!B46</f>
        <v>025000</v>
      </c>
      <c r="C46" s="24">
        <f t="shared" si="1"/>
        <v>0</v>
      </c>
      <c r="D46" s="25">
        <f t="shared" si="2"/>
        <v>0</v>
      </c>
      <c r="E46" s="25">
        <f t="shared" si="0"/>
        <v>0</v>
      </c>
      <c r="F46" s="25">
        <f t="shared" si="0"/>
        <v>0</v>
      </c>
      <c r="G46" s="25">
        <f t="shared" si="0"/>
        <v>0</v>
      </c>
      <c r="H46" s="25">
        <f t="shared" si="0"/>
        <v>0</v>
      </c>
      <c r="I46" s="26">
        <f t="shared" si="0"/>
        <v>0</v>
      </c>
      <c r="J46" s="27">
        <f t="shared" si="3"/>
        <v>0</v>
      </c>
      <c r="K46" s="28">
        <f>[1]t1!N46</f>
        <v>0</v>
      </c>
      <c r="AA46" s="24"/>
      <c r="AB46" s="29"/>
      <c r="AC46" s="29"/>
      <c r="AD46" s="29"/>
      <c r="AE46" s="29"/>
      <c r="AF46" s="29"/>
      <c r="AG46" s="30"/>
      <c r="AH46" s="27">
        <f t="shared" si="4"/>
        <v>0</v>
      </c>
      <c r="AI46" s="28">
        <f>[1]t1!AL46</f>
        <v>0</v>
      </c>
    </row>
    <row r="47" spans="1:35" ht="12" customHeight="1">
      <c r="A47" s="22" t="str">
        <f>[1]t1!A47</f>
        <v>POSIZIONE ECONOMICA DI ACCESSO A1</v>
      </c>
      <c r="B47" s="23" t="str">
        <f>[1]t1!B47</f>
        <v>053000</v>
      </c>
      <c r="C47" s="24">
        <f t="shared" si="1"/>
        <v>0</v>
      </c>
      <c r="D47" s="25">
        <f t="shared" si="2"/>
        <v>0</v>
      </c>
      <c r="E47" s="25">
        <f t="shared" si="0"/>
        <v>0</v>
      </c>
      <c r="F47" s="25">
        <f t="shared" si="0"/>
        <v>0</v>
      </c>
      <c r="G47" s="25">
        <f t="shared" si="0"/>
        <v>0</v>
      </c>
      <c r="H47" s="25">
        <f t="shared" si="0"/>
        <v>0</v>
      </c>
      <c r="I47" s="26">
        <f t="shared" si="0"/>
        <v>0</v>
      </c>
      <c r="J47" s="27">
        <f t="shared" si="3"/>
        <v>0</v>
      </c>
      <c r="K47" s="28">
        <f>[1]t1!N47</f>
        <v>0</v>
      </c>
      <c r="AA47" s="24"/>
      <c r="AB47" s="29"/>
      <c r="AC47" s="29"/>
      <c r="AD47" s="29"/>
      <c r="AE47" s="29"/>
      <c r="AF47" s="29"/>
      <c r="AG47" s="30"/>
      <c r="AH47" s="27">
        <f t="shared" si="4"/>
        <v>0</v>
      </c>
      <c r="AI47" s="28">
        <f>[1]t1!AL47</f>
        <v>0</v>
      </c>
    </row>
    <row r="48" spans="1:35" ht="12" customHeight="1">
      <c r="A48" s="22" t="str">
        <f>[1]t1!A48</f>
        <v>CONTRATTISTI (a)</v>
      </c>
      <c r="B48" s="23" t="str">
        <f>[1]t1!B48</f>
        <v>000061</v>
      </c>
      <c r="C48" s="24">
        <f t="shared" si="1"/>
        <v>20.21</v>
      </c>
      <c r="D48" s="25">
        <f t="shared" si="2"/>
        <v>103109</v>
      </c>
      <c r="E48" s="25">
        <f t="shared" si="0"/>
        <v>0</v>
      </c>
      <c r="F48" s="25">
        <f t="shared" si="0"/>
        <v>8592</v>
      </c>
      <c r="G48" s="25">
        <f t="shared" si="0"/>
        <v>0</v>
      </c>
      <c r="H48" s="25">
        <f t="shared" si="0"/>
        <v>0</v>
      </c>
      <c r="I48" s="26">
        <f t="shared" si="0"/>
        <v>0</v>
      </c>
      <c r="J48" s="27">
        <f t="shared" si="3"/>
        <v>111701</v>
      </c>
      <c r="K48" s="28">
        <f>[1]t1!N48</f>
        <v>1</v>
      </c>
      <c r="AA48" s="24">
        <v>20.21</v>
      </c>
      <c r="AB48" s="29">
        <v>103109</v>
      </c>
      <c r="AC48" s="29"/>
      <c r="AD48" s="29">
        <v>8592</v>
      </c>
      <c r="AE48" s="29"/>
      <c r="AF48" s="29"/>
      <c r="AG48" s="30"/>
      <c r="AH48" s="27">
        <f t="shared" si="4"/>
        <v>111701</v>
      </c>
      <c r="AI48" s="28">
        <f>[1]t1!AL48</f>
        <v>1</v>
      </c>
    </row>
    <row r="49" spans="1:35" ht="12" customHeight="1" thickBot="1">
      <c r="A49" s="22" t="str">
        <f>[1]t1!A49</f>
        <v>COLLABORATORE A T.D. ART. 90 TUEL (b)</v>
      </c>
      <c r="B49" s="23" t="str">
        <f>[1]t1!B49</f>
        <v>000096</v>
      </c>
      <c r="C49" s="24">
        <f t="shared" si="1"/>
        <v>0</v>
      </c>
      <c r="D49" s="25">
        <f t="shared" si="2"/>
        <v>0</v>
      </c>
      <c r="E49" s="25">
        <f t="shared" si="0"/>
        <v>0</v>
      </c>
      <c r="F49" s="25">
        <f t="shared" si="0"/>
        <v>0</v>
      </c>
      <c r="G49" s="25">
        <f t="shared" si="0"/>
        <v>0</v>
      </c>
      <c r="H49" s="25">
        <f t="shared" si="0"/>
        <v>0</v>
      </c>
      <c r="I49" s="26">
        <f t="shared" si="0"/>
        <v>0</v>
      </c>
      <c r="J49" s="27">
        <f t="shared" si="3"/>
        <v>0</v>
      </c>
      <c r="K49" s="28">
        <f>[1]t1!N49</f>
        <v>0</v>
      </c>
      <c r="AA49" s="24"/>
      <c r="AB49" s="29"/>
      <c r="AC49" s="29"/>
      <c r="AD49" s="29"/>
      <c r="AE49" s="29"/>
      <c r="AF49" s="29"/>
      <c r="AG49" s="30"/>
      <c r="AH49" s="27">
        <f t="shared" si="4"/>
        <v>0</v>
      </c>
      <c r="AI49" s="28">
        <f>[1]t1!AL49</f>
        <v>0</v>
      </c>
    </row>
    <row r="50" spans="1:35" ht="12" customHeight="1" thickTop="1" thickBot="1">
      <c r="A50" s="31" t="s">
        <v>10</v>
      </c>
      <c r="B50" s="32"/>
      <c r="C50" s="33">
        <f t="shared" ref="C50:I50" si="5">SUM(C6:C49)</f>
        <v>63655.549999999996</v>
      </c>
      <c r="D50" s="34">
        <f t="shared" si="5"/>
        <v>115330362</v>
      </c>
      <c r="E50" s="34">
        <f t="shared" si="5"/>
        <v>1817761</v>
      </c>
      <c r="F50" s="34">
        <f t="shared" si="5"/>
        <v>10416569</v>
      </c>
      <c r="G50" s="34">
        <f t="shared" si="5"/>
        <v>0</v>
      </c>
      <c r="H50" s="34">
        <f t="shared" si="5"/>
        <v>38340</v>
      </c>
      <c r="I50" s="34">
        <f t="shared" si="5"/>
        <v>126917</v>
      </c>
      <c r="J50" s="35">
        <f>(D50+E50+F50+G50+H50)-I50</f>
        <v>127476115</v>
      </c>
      <c r="AA50" s="33">
        <f t="shared" ref="AA50:AG50" si="6">SUM(AA6:AA49)</f>
        <v>63655.549999999996</v>
      </c>
      <c r="AB50" s="34">
        <f t="shared" si="6"/>
        <v>115330362</v>
      </c>
      <c r="AC50" s="34">
        <f t="shared" si="6"/>
        <v>1817761</v>
      </c>
      <c r="AD50" s="34">
        <f t="shared" si="6"/>
        <v>10416569</v>
      </c>
      <c r="AE50" s="34">
        <f t="shared" si="6"/>
        <v>0</v>
      </c>
      <c r="AF50" s="34">
        <f t="shared" si="6"/>
        <v>38340</v>
      </c>
      <c r="AG50" s="34">
        <f t="shared" si="6"/>
        <v>126917</v>
      </c>
      <c r="AH50" s="35">
        <f>(AB50+AC50+AD50+AE50+AF50)-AG50</f>
        <v>127476115</v>
      </c>
    </row>
    <row r="51" spans="1:35" s="36" customFormat="1">
      <c r="A51" s="4" t="str">
        <f>[1]t1!$A$201</f>
        <v>(a) personale a tempo indeterminato al quale viene applicato un contratto di lavoro di tipo privatistico (es.:tipografico,chimico,edile,metalmeccanico,portierato, ecc.)</v>
      </c>
      <c r="B51" s="6"/>
      <c r="C51" s="4"/>
      <c r="D51" s="4"/>
      <c r="E51" s="4"/>
      <c r="F51" s="4"/>
      <c r="G51" s="4"/>
      <c r="H51" s="4"/>
      <c r="I51" s="4"/>
      <c r="J51" s="4"/>
      <c r="AA51" s="4"/>
      <c r="AB51" s="4"/>
      <c r="AC51" s="4"/>
      <c r="AD51" s="4"/>
      <c r="AE51" s="4"/>
      <c r="AF51" s="4"/>
      <c r="AG51" s="4"/>
      <c r="AH51" s="4"/>
    </row>
    <row r="52" spans="1:35">
      <c r="A52" s="4" t="str">
        <f>[1]t1!$A$202</f>
        <v>(b) cfr." istruzioni generali e specifiche di comparto" e "glossario"</v>
      </c>
    </row>
    <row r="53" spans="1:35">
      <c r="A53" s="4" t="s">
        <v>19</v>
      </c>
    </row>
    <row r="54" spans="1:35">
      <c r="A54" s="4" t="s">
        <v>20</v>
      </c>
    </row>
  </sheetData>
  <sheetProtection password="EA98" sheet="1" formatColumns="0" selectLockedCells="1"/>
  <mergeCells count="2">
    <mergeCell ref="G2:J2"/>
    <mergeCell ref="AE2:AH2"/>
  </mergeCells>
  <conditionalFormatting sqref="A6:J49">
    <cfRule type="expression" dxfId="1" priority="2" stopIfTrue="1">
      <formula>$K6&gt;0</formula>
    </cfRule>
  </conditionalFormatting>
  <conditionalFormatting sqref="AA6:AH49">
    <cfRule type="expression" dxfId="0" priority="1" stopIfTrue="1">
      <formula>$K6&gt;0</formula>
    </cfRule>
  </conditionalFormatting>
  <dataValidations count="2">
    <dataValidation type="decimal" allowBlank="1" showInputMessage="1" showErrorMessage="1" sqref="AA6:AA49">
      <formula1>0</formula1>
      <formula2>99999999</formula2>
    </dataValidation>
    <dataValidation type="whole" allowBlank="1" showInputMessage="1" showErrorMessage="1" errorTitle="ERRORE NEL DATO IMMESSO" error="INSERIRE SOLO NUMERI INTERI" sqref="AB6:AG49">
      <formula1>1</formula1>
      <formula2>999999999999</formula2>
    </dataValidation>
  </dataValidations>
  <printOptions horizontalCentered="1" verticalCentered="1"/>
  <pageMargins left="0" right="0" top="0.19685039370078741" bottom="0.15748031496062992" header="0.19685039370078741" footer="0.15748031496062992"/>
  <pageSetup paperSize="9" scale="80" orientation="landscape" horizontalDpi="300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t12</vt:lpstr>
      <vt:lpstr>'t12'!Area_stampa</vt:lpstr>
      <vt:lpstr>'t12'!Titoli_stampa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B606815</dc:creator>
  <cp:lastModifiedBy>B606815</cp:lastModifiedBy>
  <dcterms:created xsi:type="dcterms:W3CDTF">2016-06-13T12:15:13Z</dcterms:created>
  <dcterms:modified xsi:type="dcterms:W3CDTF">2016-06-13T12:15:34Z</dcterms:modified>
</cp:coreProperties>
</file>