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CONTRATTI DI SERVIZIO\CARTA SERVIZI DIREZIONE MOBILITA'\"/>
    </mc:Choice>
  </mc:AlternateContent>
  <bookViews>
    <workbookView xWindow="0" yWindow="0" windowWidth="28800" windowHeight="12435" tabRatio="962" activeTab="5"/>
  </bookViews>
  <sheets>
    <sheet name="TAB. 1.1 Blu Area" sheetId="44" r:id="rId1"/>
    <sheet name="TAB. 1.2 Isole Azzurre" sheetId="43" r:id="rId2"/>
    <sheet name="TAB 1.3 Interscambio " sheetId="71" r:id="rId3"/>
    <sheet name="TAB. 1.4 Residenti" sheetId="83" r:id="rId4"/>
    <sheet name="TAB. 2.1 Bike Sharing Consisten" sheetId="86" r:id="rId5"/>
    <sheet name="TAB. 2.3 Bike Sharing Utilizzo" sheetId="92" r:id="rId6"/>
  </sheets>
  <definedNames>
    <definedName name="_xlnm.Print_Area" localSheetId="2">'TAB 1.3 Interscambio '!$A$1:$Q$45</definedName>
    <definedName name="_xlnm.Print_Area" localSheetId="0">'TAB. 1.1 Blu Area'!$A$1:$AC$23</definedName>
    <definedName name="_xlnm.Print_Area" localSheetId="1">'TAB. 1.2 Isole Azzurre'!$A$1:$AD$78</definedName>
    <definedName name="_xlnm.Print_Area" localSheetId="3">'TAB. 1.4 Residenti'!$A$1:$V$23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83" l="1"/>
  <c r="D13" i="71"/>
  <c r="E78" i="43"/>
  <c r="Q78" i="43"/>
  <c r="P78" i="43"/>
  <c r="O78" i="43"/>
  <c r="N78" i="43"/>
  <c r="M78" i="43"/>
  <c r="L78" i="43"/>
  <c r="K78" i="43"/>
  <c r="J78" i="43"/>
  <c r="I78" i="43"/>
  <c r="H78" i="43"/>
  <c r="G78" i="43"/>
  <c r="F78" i="43"/>
  <c r="AC76" i="43"/>
  <c r="AB76" i="43"/>
  <c r="AA76" i="43"/>
  <c r="Z76" i="43"/>
  <c r="Y76" i="43"/>
  <c r="X76" i="43"/>
  <c r="W76" i="43"/>
  <c r="V76" i="43"/>
  <c r="U76" i="43"/>
  <c r="T76" i="43"/>
  <c r="S76" i="43"/>
  <c r="R76" i="43"/>
  <c r="AC75" i="43"/>
  <c r="AB75" i="43"/>
  <c r="AA75" i="43"/>
  <c r="Z75" i="43"/>
  <c r="Y75" i="43"/>
  <c r="X75" i="43"/>
  <c r="W75" i="43"/>
  <c r="V75" i="43"/>
  <c r="U75" i="43"/>
  <c r="T75" i="43"/>
  <c r="S75" i="43"/>
  <c r="R75" i="43"/>
  <c r="AC74" i="43"/>
  <c r="AB74" i="43"/>
  <c r="AA74" i="43"/>
  <c r="Z74" i="43"/>
  <c r="Y74" i="43"/>
  <c r="X74" i="43"/>
  <c r="W74" i="43"/>
  <c r="V74" i="43"/>
  <c r="U74" i="43"/>
  <c r="T74" i="43"/>
  <c r="S74" i="43"/>
  <c r="R74" i="43"/>
  <c r="AC73" i="43"/>
  <c r="AB73" i="43"/>
  <c r="AA73" i="43"/>
  <c r="Z73" i="43"/>
  <c r="Y73" i="43"/>
  <c r="X73" i="43"/>
  <c r="W73" i="43"/>
  <c r="V73" i="43"/>
  <c r="U73" i="43"/>
  <c r="T73" i="43"/>
  <c r="S73" i="43"/>
  <c r="R73" i="43"/>
  <c r="AC72" i="43"/>
  <c r="AB72" i="43"/>
  <c r="AA72" i="43"/>
  <c r="Z72" i="43"/>
  <c r="Y72" i="43"/>
  <c r="X72" i="43"/>
  <c r="W72" i="43"/>
  <c r="V72" i="43"/>
  <c r="U72" i="43"/>
  <c r="T72" i="43"/>
  <c r="S72" i="43"/>
  <c r="R72" i="43"/>
  <c r="AC71" i="43"/>
  <c r="AB71" i="43"/>
  <c r="AA71" i="43"/>
  <c r="Z71" i="43"/>
  <c r="Y71" i="43"/>
  <c r="X71" i="43"/>
  <c r="W71" i="43"/>
  <c r="V71" i="43"/>
  <c r="U71" i="43"/>
  <c r="T71" i="43"/>
  <c r="S71" i="43"/>
  <c r="R71" i="43"/>
  <c r="AC70" i="43"/>
  <c r="AB70" i="43"/>
  <c r="AA70" i="43"/>
  <c r="Z70" i="43"/>
  <c r="Y70" i="43"/>
  <c r="X70" i="43"/>
  <c r="W70" i="43"/>
  <c r="V70" i="43"/>
  <c r="U70" i="43"/>
  <c r="T70" i="43"/>
  <c r="S70" i="43"/>
  <c r="R70" i="43"/>
  <c r="AC69" i="43"/>
  <c r="AB69" i="43"/>
  <c r="AA69" i="43"/>
  <c r="Z69" i="43"/>
  <c r="Y69" i="43"/>
  <c r="X69" i="43"/>
  <c r="W69" i="43"/>
  <c r="V69" i="43"/>
  <c r="U69" i="43"/>
  <c r="T69" i="43"/>
  <c r="S69" i="43"/>
  <c r="R69" i="43"/>
  <c r="AC68" i="43"/>
  <c r="AB68" i="43"/>
  <c r="AA68" i="43"/>
  <c r="Z68" i="43"/>
  <c r="Y68" i="43"/>
  <c r="X68" i="43"/>
  <c r="W68" i="43"/>
  <c r="V68" i="43"/>
  <c r="U68" i="43"/>
  <c r="T68" i="43"/>
  <c r="S68" i="43"/>
  <c r="R68" i="43"/>
  <c r="AC67" i="43"/>
  <c r="AB67" i="43"/>
  <c r="AA67" i="43"/>
  <c r="Z67" i="43"/>
  <c r="Y67" i="43"/>
  <c r="X67" i="43"/>
  <c r="W67" i="43"/>
  <c r="V67" i="43"/>
  <c r="U67" i="43"/>
  <c r="T67" i="43"/>
  <c r="S67" i="43"/>
  <c r="R67" i="43"/>
  <c r="AC66" i="43"/>
  <c r="AB66" i="43"/>
  <c r="AA66" i="43"/>
  <c r="Z66" i="43"/>
  <c r="Y66" i="43"/>
  <c r="X66" i="43"/>
  <c r="W66" i="43"/>
  <c r="V66" i="43"/>
  <c r="U66" i="43"/>
  <c r="T66" i="43"/>
  <c r="S66" i="43"/>
  <c r="R66" i="43"/>
  <c r="AC65" i="43"/>
  <c r="AB65" i="43"/>
  <c r="AA65" i="43"/>
  <c r="Z65" i="43"/>
  <c r="Y65" i="43"/>
  <c r="X65" i="43"/>
  <c r="W65" i="43"/>
  <c r="V65" i="43"/>
  <c r="U65" i="43"/>
  <c r="T65" i="43"/>
  <c r="S65" i="43"/>
  <c r="R65" i="43"/>
  <c r="AC64" i="43"/>
  <c r="AB64" i="43"/>
  <c r="AA64" i="43"/>
  <c r="Z64" i="43"/>
  <c r="Y64" i="43"/>
  <c r="X64" i="43"/>
  <c r="W64" i="43"/>
  <c r="V64" i="43"/>
  <c r="U64" i="43"/>
  <c r="T64" i="43"/>
  <c r="S64" i="43"/>
  <c r="R64" i="43"/>
  <c r="AC63" i="43"/>
  <c r="AB63" i="43"/>
  <c r="AA63" i="43"/>
  <c r="Z63" i="43"/>
  <c r="Y63" i="43"/>
  <c r="X63" i="43"/>
  <c r="W63" i="43"/>
  <c r="V63" i="43"/>
  <c r="U63" i="43"/>
  <c r="T63" i="43"/>
  <c r="S63" i="43"/>
  <c r="R63" i="43"/>
  <c r="AC62" i="43"/>
  <c r="AB62" i="43"/>
  <c r="AA62" i="43"/>
  <c r="Z62" i="43"/>
  <c r="Y62" i="43"/>
  <c r="X62" i="43"/>
  <c r="W62" i="43"/>
  <c r="V62" i="43"/>
  <c r="U62" i="43"/>
  <c r="T62" i="43"/>
  <c r="S62" i="43"/>
  <c r="R62" i="43"/>
  <c r="AC61" i="43"/>
  <c r="AB61" i="43"/>
  <c r="AA61" i="43"/>
  <c r="Z61" i="43"/>
  <c r="Y61" i="43"/>
  <c r="X61" i="43"/>
  <c r="W61" i="43"/>
  <c r="V61" i="43"/>
  <c r="U61" i="43"/>
  <c r="T61" i="43"/>
  <c r="S61" i="43"/>
  <c r="R61" i="43"/>
  <c r="AC60" i="43"/>
  <c r="AB60" i="43"/>
  <c r="AA60" i="43"/>
  <c r="Z60" i="43"/>
  <c r="Y60" i="43"/>
  <c r="X60" i="43"/>
  <c r="W60" i="43"/>
  <c r="V60" i="43"/>
  <c r="U60" i="43"/>
  <c r="T60" i="43"/>
  <c r="S60" i="43"/>
  <c r="R60" i="43"/>
  <c r="AC59" i="43"/>
  <c r="AB59" i="43"/>
  <c r="AA59" i="43"/>
  <c r="Z59" i="43"/>
  <c r="Y59" i="43"/>
  <c r="X59" i="43"/>
  <c r="W59" i="43"/>
  <c r="V59" i="43"/>
  <c r="U59" i="43"/>
  <c r="T59" i="43"/>
  <c r="S59" i="43"/>
  <c r="R59" i="43"/>
  <c r="AC58" i="43"/>
  <c r="AB58" i="43"/>
  <c r="AA58" i="43"/>
  <c r="Z58" i="43"/>
  <c r="Y58" i="43"/>
  <c r="X58" i="43"/>
  <c r="W58" i="43"/>
  <c r="V58" i="43"/>
  <c r="U58" i="43"/>
  <c r="T58" i="43"/>
  <c r="S58" i="43"/>
  <c r="R58" i="43"/>
  <c r="AC57" i="43"/>
  <c r="AB57" i="43"/>
  <c r="AA57" i="43"/>
  <c r="Z57" i="43"/>
  <c r="Y57" i="43"/>
  <c r="X57" i="43"/>
  <c r="W57" i="43"/>
  <c r="V57" i="43"/>
  <c r="U57" i="43"/>
  <c r="T57" i="43"/>
  <c r="S57" i="43"/>
  <c r="R57" i="43"/>
  <c r="AC56" i="43"/>
  <c r="AB56" i="43"/>
  <c r="AA56" i="43"/>
  <c r="Z56" i="43"/>
  <c r="Y56" i="43"/>
  <c r="X56" i="43"/>
  <c r="W56" i="43"/>
  <c r="V56" i="43"/>
  <c r="U56" i="43"/>
  <c r="T56" i="43"/>
  <c r="S56" i="43"/>
  <c r="R56" i="43"/>
  <c r="AC55" i="43"/>
  <c r="AB55" i="43"/>
  <c r="AA55" i="43"/>
  <c r="Z55" i="43"/>
  <c r="Y55" i="43"/>
  <c r="X55" i="43"/>
  <c r="W55" i="43"/>
  <c r="V55" i="43"/>
  <c r="U55" i="43"/>
  <c r="T55" i="43"/>
  <c r="S55" i="43"/>
  <c r="R55" i="43"/>
  <c r="AC54" i="43"/>
  <c r="AB54" i="43"/>
  <c r="AA54" i="43"/>
  <c r="Z54" i="43"/>
  <c r="Y54" i="43"/>
  <c r="X54" i="43"/>
  <c r="W54" i="43"/>
  <c r="V54" i="43"/>
  <c r="U54" i="43"/>
  <c r="T54" i="43"/>
  <c r="S54" i="43"/>
  <c r="R54" i="43"/>
  <c r="AC53" i="43"/>
  <c r="AB53" i="43"/>
  <c r="AA53" i="43"/>
  <c r="Z53" i="43"/>
  <c r="Y53" i="43"/>
  <c r="X53" i="43"/>
  <c r="W53" i="43"/>
  <c r="V53" i="43"/>
  <c r="U53" i="43"/>
  <c r="T53" i="43"/>
  <c r="S53" i="43"/>
  <c r="R53" i="43"/>
  <c r="AC52" i="43"/>
  <c r="AB52" i="43"/>
  <c r="AA52" i="43"/>
  <c r="Z52" i="43"/>
  <c r="Y52" i="43"/>
  <c r="X52" i="43"/>
  <c r="W52" i="43"/>
  <c r="V52" i="43"/>
  <c r="U52" i="43"/>
  <c r="T52" i="43"/>
  <c r="S52" i="43"/>
  <c r="R52" i="43"/>
  <c r="AC51" i="43"/>
  <c r="AB51" i="43"/>
  <c r="AA51" i="43"/>
  <c r="Z51" i="43"/>
  <c r="Y51" i="43"/>
  <c r="X51" i="43"/>
  <c r="W51" i="43"/>
  <c r="V51" i="43"/>
  <c r="U51" i="43"/>
  <c r="T51" i="43"/>
  <c r="S51" i="43"/>
  <c r="R51" i="43"/>
  <c r="AC50" i="43"/>
  <c r="AB50" i="43"/>
  <c r="AA50" i="43"/>
  <c r="Z50" i="43"/>
  <c r="Y50" i="43"/>
  <c r="X50" i="43"/>
  <c r="W50" i="43"/>
  <c r="V50" i="43"/>
  <c r="U50" i="43"/>
  <c r="T50" i="43"/>
  <c r="S50" i="43"/>
  <c r="R50" i="43"/>
  <c r="AC49" i="43"/>
  <c r="AB49" i="43"/>
  <c r="AA49" i="43"/>
  <c r="Z49" i="43"/>
  <c r="Y49" i="43"/>
  <c r="X49" i="43"/>
  <c r="W49" i="43"/>
  <c r="V49" i="43"/>
  <c r="U49" i="43"/>
  <c r="T49" i="43"/>
  <c r="S49" i="43"/>
  <c r="R49" i="43"/>
  <c r="AC48" i="43"/>
  <c r="AC47" i="43"/>
  <c r="AB47" i="43"/>
  <c r="AA47" i="43"/>
  <c r="Z47" i="43"/>
  <c r="Y47" i="43"/>
  <c r="X47" i="43"/>
  <c r="W47" i="43"/>
  <c r="V47" i="43"/>
  <c r="U47" i="43"/>
  <c r="T47" i="43"/>
  <c r="S47" i="43"/>
  <c r="R47" i="43"/>
  <c r="AC46" i="43"/>
  <c r="AB46" i="43"/>
  <c r="AA46" i="43"/>
  <c r="Z46" i="43"/>
  <c r="Y46" i="43"/>
  <c r="X46" i="43"/>
  <c r="W46" i="43"/>
  <c r="V46" i="43"/>
  <c r="U46" i="43"/>
  <c r="T46" i="43"/>
  <c r="S46" i="43"/>
  <c r="R46" i="43"/>
  <c r="AC45" i="43"/>
  <c r="AB45" i="43"/>
  <c r="AA45" i="43"/>
  <c r="Z45" i="43"/>
  <c r="Y45" i="43"/>
  <c r="X45" i="43"/>
  <c r="W45" i="43"/>
  <c r="V45" i="43"/>
  <c r="U45" i="43"/>
  <c r="T45" i="43"/>
  <c r="S45" i="43"/>
  <c r="R45" i="43"/>
  <c r="AC44" i="43"/>
  <c r="AB44" i="43"/>
  <c r="AA44" i="43"/>
  <c r="Z44" i="43"/>
  <c r="Y44" i="43"/>
  <c r="X44" i="43"/>
  <c r="W44" i="43"/>
  <c r="V44" i="43"/>
  <c r="U44" i="43"/>
  <c r="T44" i="43"/>
  <c r="S44" i="43"/>
  <c r="R44" i="43"/>
  <c r="AC43" i="43"/>
  <c r="AB43" i="43"/>
  <c r="AA43" i="43"/>
  <c r="Z43" i="43"/>
  <c r="Y43" i="43"/>
  <c r="X43" i="43"/>
  <c r="W43" i="43"/>
  <c r="V43" i="43"/>
  <c r="U43" i="43"/>
  <c r="T43" i="43"/>
  <c r="S43" i="43"/>
  <c r="R43" i="43"/>
  <c r="AC42" i="43"/>
  <c r="AC41" i="43"/>
  <c r="AB41" i="43"/>
  <c r="AA41" i="43"/>
  <c r="Z41" i="43"/>
  <c r="Y41" i="43"/>
  <c r="X41" i="43"/>
  <c r="W41" i="43"/>
  <c r="V41" i="43"/>
  <c r="U41" i="43"/>
  <c r="T41" i="43"/>
  <c r="S41" i="43"/>
  <c r="R41" i="43"/>
  <c r="AC40" i="43"/>
  <c r="AB40" i="43"/>
  <c r="AA40" i="43"/>
  <c r="Z40" i="43"/>
  <c r="Y40" i="43"/>
  <c r="X40" i="43"/>
  <c r="W40" i="43"/>
  <c r="V40" i="43"/>
  <c r="U40" i="43"/>
  <c r="T40" i="43"/>
  <c r="S40" i="43"/>
  <c r="R40" i="43"/>
  <c r="AC39" i="43"/>
  <c r="AB39" i="43"/>
  <c r="AA39" i="43"/>
  <c r="Z39" i="43"/>
  <c r="Y39" i="43"/>
  <c r="X39" i="43"/>
  <c r="W39" i="43"/>
  <c r="V39" i="43"/>
  <c r="U39" i="43"/>
  <c r="T39" i="43"/>
  <c r="S39" i="43"/>
  <c r="R39" i="43"/>
  <c r="AC38" i="43"/>
  <c r="AB38" i="43"/>
  <c r="AA38" i="43"/>
  <c r="Z38" i="43"/>
  <c r="Y38" i="43"/>
  <c r="X38" i="43"/>
  <c r="W38" i="43"/>
  <c r="V38" i="43"/>
  <c r="U38" i="43"/>
  <c r="T38" i="43"/>
  <c r="S38" i="43"/>
  <c r="R38" i="43"/>
  <c r="AC37" i="43"/>
  <c r="AB37" i="43"/>
  <c r="AA37" i="43"/>
  <c r="Z37" i="43"/>
  <c r="Y37" i="43"/>
  <c r="X37" i="43"/>
  <c r="W37" i="43"/>
  <c r="V37" i="43"/>
  <c r="U37" i="43"/>
  <c r="T37" i="43"/>
  <c r="S37" i="43"/>
  <c r="R37" i="43"/>
  <c r="AC36" i="43"/>
  <c r="AB36" i="43"/>
  <c r="AA36" i="43"/>
  <c r="Z36" i="43"/>
  <c r="Y36" i="43"/>
  <c r="X36" i="43"/>
  <c r="W36" i="43"/>
  <c r="V36" i="43"/>
  <c r="U36" i="43"/>
  <c r="T36" i="43"/>
  <c r="S36" i="43"/>
  <c r="R36" i="43"/>
  <c r="AC35" i="43"/>
  <c r="AB35" i="43"/>
  <c r="AA35" i="43"/>
  <c r="Z35" i="43"/>
  <c r="Y35" i="43"/>
  <c r="X35" i="43"/>
  <c r="W35" i="43"/>
  <c r="V35" i="43"/>
  <c r="U35" i="43"/>
  <c r="T35" i="43"/>
  <c r="S35" i="43"/>
  <c r="R35" i="43"/>
  <c r="AC34" i="43"/>
  <c r="AB34" i="43"/>
  <c r="AA34" i="43"/>
  <c r="Z34" i="43"/>
  <c r="Y34" i="43"/>
  <c r="X34" i="43"/>
  <c r="W34" i="43"/>
  <c r="V34" i="43"/>
  <c r="U34" i="43"/>
  <c r="T34" i="43"/>
  <c r="S34" i="43"/>
  <c r="R34" i="43"/>
  <c r="AC33" i="43"/>
  <c r="AB33" i="43"/>
  <c r="AA33" i="43"/>
  <c r="Z33" i="43"/>
  <c r="Y33" i="43"/>
  <c r="X33" i="43"/>
  <c r="W33" i="43"/>
  <c r="V33" i="43"/>
  <c r="U33" i="43"/>
  <c r="T33" i="43"/>
  <c r="S33" i="43"/>
  <c r="R33" i="43"/>
  <c r="AC32" i="43"/>
  <c r="AB32" i="43"/>
  <c r="AA32" i="43"/>
  <c r="Z32" i="43"/>
  <c r="Y32" i="43"/>
  <c r="X32" i="43"/>
  <c r="W32" i="43"/>
  <c r="V32" i="43"/>
  <c r="U32" i="43"/>
  <c r="T32" i="43"/>
  <c r="S32" i="43"/>
  <c r="R32" i="43"/>
  <c r="AC31" i="43"/>
  <c r="AB31" i="43"/>
  <c r="AA31" i="43"/>
  <c r="Z31" i="43"/>
  <c r="Y31" i="43"/>
  <c r="X31" i="43"/>
  <c r="W31" i="43"/>
  <c r="V31" i="43"/>
  <c r="U31" i="43"/>
  <c r="T31" i="43"/>
  <c r="S31" i="43"/>
  <c r="R31" i="43"/>
  <c r="AC30" i="43"/>
  <c r="AB30" i="43"/>
  <c r="AA30" i="43"/>
  <c r="Z30" i="43"/>
  <c r="Y30" i="43"/>
  <c r="X30" i="43"/>
  <c r="W30" i="43"/>
  <c r="V30" i="43"/>
  <c r="U30" i="43"/>
  <c r="T30" i="43"/>
  <c r="S30" i="43"/>
  <c r="R30" i="43"/>
  <c r="AC29" i="43"/>
  <c r="AB29" i="43"/>
  <c r="AA29" i="43"/>
  <c r="Z29" i="43"/>
  <c r="Y29" i="43"/>
  <c r="X29" i="43"/>
  <c r="W29" i="43"/>
  <c r="V29" i="43"/>
  <c r="U29" i="43"/>
  <c r="T29" i="43"/>
  <c r="S29" i="43"/>
  <c r="R29" i="43"/>
  <c r="AC28" i="43"/>
  <c r="R28" i="43"/>
  <c r="AC27" i="43"/>
  <c r="AB27" i="43"/>
  <c r="AA27" i="43"/>
  <c r="Z27" i="43"/>
  <c r="Y27" i="43"/>
  <c r="X27" i="43"/>
  <c r="W27" i="43"/>
  <c r="V27" i="43"/>
  <c r="U27" i="43"/>
  <c r="T27" i="43"/>
  <c r="S27" i="43"/>
  <c r="R27" i="43"/>
  <c r="AC26" i="43"/>
  <c r="AB26" i="43"/>
  <c r="AA26" i="43"/>
  <c r="Z26" i="43"/>
  <c r="Y26" i="43"/>
  <c r="X26" i="43"/>
  <c r="W26" i="43"/>
  <c r="V26" i="43"/>
  <c r="U26" i="43"/>
  <c r="T26" i="43"/>
  <c r="S26" i="43"/>
  <c r="R26" i="43"/>
  <c r="AC25" i="43"/>
  <c r="AB25" i="43"/>
  <c r="AA25" i="43"/>
  <c r="Z25" i="43"/>
  <c r="Y25" i="43"/>
  <c r="X25" i="43"/>
  <c r="W25" i="43"/>
  <c r="V25" i="43"/>
  <c r="U25" i="43"/>
  <c r="T25" i="43"/>
  <c r="S25" i="43"/>
  <c r="R25" i="43"/>
  <c r="AC24" i="43"/>
  <c r="AB24" i="43"/>
  <c r="AA24" i="43"/>
  <c r="Z24" i="43"/>
  <c r="Y24" i="43"/>
  <c r="X24" i="43"/>
  <c r="W24" i="43"/>
  <c r="V24" i="43"/>
  <c r="U24" i="43"/>
  <c r="T24" i="43"/>
  <c r="S24" i="43"/>
  <c r="R24" i="43"/>
  <c r="AC23" i="43"/>
  <c r="AB23" i="43"/>
  <c r="AA23" i="43"/>
  <c r="Z23" i="43"/>
  <c r="Y23" i="43"/>
  <c r="X23" i="43"/>
  <c r="W23" i="43"/>
  <c r="V23" i="43"/>
  <c r="U23" i="43"/>
  <c r="T23" i="43"/>
  <c r="S23" i="43"/>
  <c r="R23" i="43"/>
  <c r="AC22" i="43"/>
  <c r="AB22" i="43"/>
  <c r="AA22" i="43"/>
  <c r="Z22" i="43"/>
  <c r="Y22" i="43"/>
  <c r="X22" i="43"/>
  <c r="W22" i="43"/>
  <c r="V22" i="43"/>
  <c r="U22" i="43"/>
  <c r="T22" i="43"/>
  <c r="S22" i="43"/>
  <c r="R22" i="43"/>
  <c r="AC21" i="43"/>
  <c r="AB21" i="43"/>
  <c r="AA21" i="43"/>
  <c r="Z21" i="43"/>
  <c r="Y21" i="43"/>
  <c r="X21" i="43"/>
  <c r="W21" i="43"/>
  <c r="V21" i="43"/>
  <c r="U21" i="43"/>
  <c r="T21" i="43"/>
  <c r="S21" i="43"/>
  <c r="R21" i="43"/>
  <c r="AC20" i="43"/>
  <c r="AB20" i="43"/>
  <c r="AA20" i="43"/>
  <c r="Z20" i="43"/>
  <c r="Y20" i="43"/>
  <c r="X20" i="43"/>
  <c r="W20" i="43"/>
  <c r="V20" i="43"/>
  <c r="U20" i="43"/>
  <c r="T20" i="43"/>
  <c r="S20" i="43"/>
  <c r="R20" i="43"/>
  <c r="AC19" i="43"/>
  <c r="AB19" i="43"/>
  <c r="AA19" i="43"/>
  <c r="Z19" i="43"/>
  <c r="Y19" i="43"/>
  <c r="X19" i="43"/>
  <c r="W19" i="43"/>
  <c r="V19" i="43"/>
  <c r="U19" i="43"/>
  <c r="T19" i="43"/>
  <c r="S19" i="43"/>
  <c r="R19" i="43"/>
  <c r="AC18" i="43"/>
  <c r="AB18" i="43"/>
  <c r="AA18" i="43"/>
  <c r="Z18" i="43"/>
  <c r="Y18" i="43"/>
  <c r="X18" i="43"/>
  <c r="W18" i="43"/>
  <c r="V18" i="43"/>
  <c r="U18" i="43"/>
  <c r="T18" i="43"/>
  <c r="S18" i="43"/>
  <c r="R18" i="43"/>
  <c r="AC17" i="43"/>
  <c r="AB17" i="43"/>
  <c r="AA17" i="43"/>
  <c r="Z17" i="43"/>
  <c r="Y17" i="43"/>
  <c r="X17" i="43"/>
  <c r="W17" i="43"/>
  <c r="V17" i="43"/>
  <c r="U17" i="43"/>
  <c r="T17" i="43"/>
  <c r="S17" i="43"/>
  <c r="R17" i="43"/>
  <c r="AC16" i="43"/>
  <c r="AB16" i="43"/>
  <c r="AA16" i="43"/>
  <c r="Z16" i="43"/>
  <c r="Y16" i="43"/>
  <c r="X16" i="43"/>
  <c r="W16" i="43"/>
  <c r="V16" i="43"/>
  <c r="U16" i="43"/>
  <c r="T16" i="43"/>
  <c r="S16" i="43"/>
  <c r="R16" i="43"/>
  <c r="AC15" i="43"/>
  <c r="AB15" i="43"/>
  <c r="AA15" i="43"/>
  <c r="Z15" i="43"/>
  <c r="Y15" i="43"/>
  <c r="X15" i="43"/>
  <c r="W15" i="43"/>
  <c r="V15" i="43"/>
  <c r="U15" i="43"/>
  <c r="T15" i="43"/>
  <c r="S15" i="43"/>
  <c r="R15" i="43"/>
  <c r="AC14" i="43"/>
  <c r="AB14" i="43"/>
  <c r="AA14" i="43"/>
  <c r="Z14" i="43"/>
  <c r="Y14" i="43"/>
  <c r="X14" i="43"/>
  <c r="W14" i="43"/>
  <c r="V14" i="43"/>
  <c r="U14" i="43"/>
  <c r="T14" i="43"/>
  <c r="S14" i="43"/>
  <c r="R14" i="43"/>
  <c r="AC13" i="43"/>
  <c r="AB13" i="43"/>
  <c r="AA13" i="43"/>
  <c r="Z13" i="43"/>
  <c r="Y13" i="43"/>
  <c r="X13" i="43"/>
  <c r="W13" i="43"/>
  <c r="V13" i="43"/>
  <c r="U13" i="43"/>
  <c r="T13" i="43"/>
  <c r="S13" i="43"/>
  <c r="R13" i="43"/>
  <c r="AC12" i="43"/>
  <c r="AB12" i="43"/>
  <c r="AA12" i="43"/>
  <c r="Z12" i="43"/>
  <c r="Y12" i="43"/>
  <c r="X12" i="43"/>
  <c r="W12" i="43"/>
  <c r="V12" i="43"/>
  <c r="U12" i="43"/>
  <c r="T12" i="43"/>
  <c r="S12" i="43"/>
  <c r="R12" i="43"/>
  <c r="AC11" i="43"/>
  <c r="AB11" i="43"/>
  <c r="AA11" i="43"/>
  <c r="Z11" i="43"/>
  <c r="Y11" i="43"/>
  <c r="X11" i="43"/>
  <c r="W11" i="43"/>
  <c r="V11" i="43"/>
  <c r="U11" i="43"/>
  <c r="T11" i="43"/>
  <c r="S11" i="43"/>
  <c r="R11" i="43"/>
  <c r="B10" i="43"/>
  <c r="B11" i="43" s="1"/>
  <c r="B12" i="43" s="1"/>
  <c r="B13" i="43" s="1"/>
  <c r="B14" i="43" s="1"/>
  <c r="B15" i="43" s="1"/>
  <c r="B16" i="43" s="1"/>
  <c r="B17" i="43" s="1"/>
  <c r="B18" i="43" s="1"/>
  <c r="B19" i="43" s="1"/>
  <c r="B20" i="43" s="1"/>
  <c r="B21" i="43" s="1"/>
  <c r="B22" i="43" s="1"/>
  <c r="B23" i="43" s="1"/>
  <c r="B24" i="43" s="1"/>
  <c r="B25" i="43" s="1"/>
  <c r="B26" i="43" s="1"/>
  <c r="B27" i="43" s="1"/>
  <c r="B28" i="43" s="1"/>
  <c r="B29" i="43" s="1"/>
  <c r="B30" i="43" s="1"/>
  <c r="B31" i="43" s="1"/>
  <c r="B32" i="43" s="1"/>
  <c r="B33" i="43" s="1"/>
  <c r="B34" i="43" s="1"/>
  <c r="B35" i="43" s="1"/>
  <c r="B36" i="43" s="1"/>
  <c r="B37" i="43" s="1"/>
  <c r="B38" i="43" s="1"/>
  <c r="B39" i="43" s="1"/>
  <c r="B40" i="43" s="1"/>
  <c r="B41" i="43" s="1"/>
  <c r="B42" i="43" s="1"/>
  <c r="B43" i="43" s="1"/>
  <c r="B44" i="43" s="1"/>
  <c r="B45" i="43" s="1"/>
  <c r="B46" i="43" s="1"/>
  <c r="B47" i="43" s="1"/>
  <c r="B48" i="43" s="1"/>
  <c r="B49" i="43" s="1"/>
  <c r="B50" i="43" s="1"/>
  <c r="B51" i="43" s="1"/>
  <c r="B52" i="43" s="1"/>
  <c r="B53" i="43" s="1"/>
  <c r="B54" i="43" s="1"/>
  <c r="B55" i="43" s="1"/>
  <c r="B56" i="43" s="1"/>
  <c r="B57" i="43" s="1"/>
  <c r="B58" i="43" s="1"/>
  <c r="B59" i="43" s="1"/>
  <c r="B60" i="43" s="1"/>
  <c r="B61" i="43" s="1"/>
  <c r="B62" i="43" s="1"/>
  <c r="B63" i="43" s="1"/>
  <c r="B64" i="43" s="1"/>
  <c r="B65" i="43" s="1"/>
  <c r="B66" i="43" s="1"/>
  <c r="B67" i="43" s="1"/>
  <c r="B68" i="43" s="1"/>
  <c r="B69" i="43" s="1"/>
  <c r="B70" i="43" s="1"/>
  <c r="B71" i="43" s="1"/>
  <c r="B72" i="43" s="1"/>
  <c r="B73" i="43" s="1"/>
  <c r="B74" i="43" s="1"/>
  <c r="B75" i="43" s="1"/>
  <c r="B9" i="43"/>
  <c r="AC8" i="43"/>
  <c r="AB8" i="43"/>
  <c r="AA8" i="43"/>
  <c r="Z8" i="43"/>
  <c r="Y8" i="43"/>
  <c r="X8" i="43"/>
  <c r="W8" i="43"/>
  <c r="V8" i="43"/>
  <c r="U8" i="43"/>
  <c r="T8" i="43"/>
  <c r="S8" i="43"/>
  <c r="R8" i="43"/>
  <c r="D22" i="44"/>
  <c r="U18" i="83" l="1"/>
  <c r="T18" i="83"/>
  <c r="S18" i="83"/>
  <c r="R18" i="83"/>
  <c r="Q18" i="83"/>
  <c r="P22" i="44" l="1"/>
  <c r="J22" i="44"/>
  <c r="I22" i="44"/>
  <c r="E22" i="44"/>
  <c r="Q21" i="83" l="1"/>
  <c r="P21" i="83"/>
  <c r="O21" i="83"/>
  <c r="N21" i="83"/>
  <c r="M21" i="83"/>
  <c r="L21" i="83"/>
  <c r="K21" i="83"/>
  <c r="J21" i="83"/>
  <c r="I21" i="83"/>
  <c r="H21" i="83"/>
  <c r="G21" i="83"/>
  <c r="F21" i="83"/>
  <c r="E21" i="83"/>
  <c r="U19" i="83"/>
  <c r="T19" i="83"/>
  <c r="S19" i="83"/>
  <c r="R19" i="83"/>
  <c r="Q19" i="83"/>
  <c r="U17" i="83"/>
  <c r="T17" i="83"/>
  <c r="S17" i="83"/>
  <c r="R17" i="83"/>
  <c r="Q17" i="83"/>
  <c r="U16" i="83"/>
  <c r="T16" i="83"/>
  <c r="S16" i="83"/>
  <c r="R16" i="83"/>
  <c r="U15" i="83"/>
  <c r="T15" i="83"/>
  <c r="S15" i="83"/>
  <c r="R15" i="83"/>
  <c r="U14" i="83"/>
  <c r="T14" i="83"/>
  <c r="S14" i="83"/>
  <c r="R14" i="83"/>
  <c r="Q14" i="83"/>
  <c r="U13" i="83"/>
  <c r="T13" i="83"/>
  <c r="S13" i="83"/>
  <c r="R13" i="83"/>
  <c r="Q13" i="83"/>
  <c r="U12" i="83"/>
  <c r="T12" i="83"/>
  <c r="S12" i="83"/>
  <c r="R12" i="83"/>
  <c r="Q12" i="83"/>
  <c r="U11" i="83"/>
  <c r="T11" i="83"/>
  <c r="S11" i="83"/>
  <c r="R11" i="83"/>
  <c r="Q11" i="83"/>
  <c r="U10" i="83"/>
  <c r="T10" i="83"/>
  <c r="S10" i="83"/>
  <c r="R10" i="83"/>
  <c r="Q10" i="83"/>
  <c r="U9" i="83"/>
  <c r="T9" i="83"/>
  <c r="S9" i="83"/>
  <c r="R9" i="83"/>
  <c r="Q9" i="83"/>
  <c r="U7" i="83"/>
  <c r="T7" i="83"/>
  <c r="S7" i="83"/>
  <c r="R7" i="83"/>
  <c r="Q7" i="83"/>
  <c r="I13" i="71"/>
  <c r="J13" i="71"/>
  <c r="K13" i="71"/>
  <c r="L13" i="71"/>
  <c r="M13" i="71"/>
  <c r="N13" i="71"/>
  <c r="O13" i="71"/>
  <c r="P13" i="71"/>
  <c r="H13" i="71"/>
  <c r="G13" i="71"/>
  <c r="F13" i="71"/>
  <c r="E13" i="71"/>
  <c r="F22" i="44"/>
  <c r="G22" i="44"/>
  <c r="H22" i="44"/>
  <c r="K22" i="44"/>
  <c r="L22" i="44"/>
  <c r="M22" i="44"/>
  <c r="N22" i="44"/>
  <c r="O22" i="44"/>
  <c r="AA19" i="44"/>
  <c r="Z13" i="44"/>
  <c r="Y20" i="44"/>
  <c r="W19" i="44"/>
  <c r="V13" i="44"/>
  <c r="U20" i="44"/>
  <c r="S19" i="44"/>
  <c r="R12" i="44"/>
  <c r="Q20" i="44"/>
  <c r="Q17" i="44"/>
  <c r="R13" i="44"/>
  <c r="R9" i="44"/>
  <c r="W20" i="44"/>
  <c r="W16" i="44"/>
  <c r="AA14" i="44"/>
  <c r="S14" i="44"/>
  <c r="V12" i="44"/>
  <c r="V10" i="44"/>
  <c r="V8" i="44"/>
  <c r="S13" i="44"/>
  <c r="AA13" i="44"/>
  <c r="W12" i="44"/>
  <c r="W10" i="44"/>
  <c r="AA10" i="44"/>
  <c r="S9" i="44"/>
  <c r="W9" i="44"/>
  <c r="AA9" i="44"/>
  <c r="S8" i="44"/>
  <c r="W8" i="44"/>
  <c r="AA8" i="44"/>
  <c r="S7" i="44"/>
  <c r="W7" i="44"/>
  <c r="AA7" i="44"/>
  <c r="Y15" i="44"/>
  <c r="U17" i="44"/>
  <c r="Y19" i="44"/>
  <c r="S10" i="44"/>
  <c r="AA12" i="44"/>
  <c r="S12" i="44"/>
  <c r="W13" i="44"/>
  <c r="V7" i="44"/>
  <c r="V9" i="44"/>
  <c r="W14" i="44"/>
  <c r="U15" i="44"/>
  <c r="S16" i="44"/>
  <c r="AA16" i="44"/>
  <c r="Y17" i="44"/>
  <c r="U19" i="44"/>
  <c r="S20" i="44"/>
  <c r="AA20" i="44"/>
  <c r="R7" i="44"/>
  <c r="Q15" i="44"/>
  <c r="Q19" i="44"/>
  <c r="Y7" i="44"/>
  <c r="U7" i="44"/>
  <c r="Q7" i="44"/>
  <c r="Y8" i="44"/>
  <c r="U8" i="44"/>
  <c r="Q8" i="44"/>
  <c r="Y9" i="44"/>
  <c r="U9" i="44"/>
  <c r="Q9" i="44"/>
  <c r="Y10" i="44"/>
  <c r="U10" i="44"/>
  <c r="Q10" i="44"/>
  <c r="Y12" i="44"/>
  <c r="U12" i="44"/>
  <c r="Q12" i="44"/>
  <c r="Y13" i="44"/>
  <c r="U13" i="44"/>
  <c r="Q13" i="44"/>
  <c r="Z7" i="44"/>
  <c r="Z8" i="44"/>
  <c r="Z9" i="44"/>
  <c r="Z10" i="44"/>
  <c r="Z12" i="44"/>
  <c r="U14" i="44"/>
  <c r="Y14" i="44"/>
  <c r="S15" i="44"/>
  <c r="W15" i="44"/>
  <c r="AA15" i="44"/>
  <c r="U16" i="44"/>
  <c r="Y16" i="44"/>
  <c r="S17" i="44"/>
  <c r="W17" i="44"/>
  <c r="AA17" i="44"/>
  <c r="R8" i="44"/>
  <c r="R10" i="44"/>
  <c r="Q14" i="44"/>
  <c r="Q16" i="44"/>
  <c r="R14" i="44"/>
  <c r="R15" i="44"/>
  <c r="R16" i="44"/>
  <c r="R17" i="44"/>
  <c r="R19" i="44"/>
  <c r="R20" i="44"/>
  <c r="T7" i="44"/>
  <c r="T8" i="44"/>
  <c r="T9" i="44"/>
  <c r="T10" i="44"/>
  <c r="T12" i="44"/>
  <c r="T13" i="44"/>
  <c r="T14" i="44"/>
  <c r="T15" i="44"/>
  <c r="T16" i="44"/>
  <c r="T17" i="44"/>
  <c r="T19" i="44"/>
  <c r="T20" i="44"/>
  <c r="V14" i="44"/>
  <c r="V15" i="44"/>
  <c r="V16" i="44"/>
  <c r="V17" i="44"/>
  <c r="V19" i="44"/>
  <c r="V20" i="44"/>
  <c r="X7" i="44"/>
  <c r="X8" i="44"/>
  <c r="X9" i="44"/>
  <c r="X10" i="44"/>
  <c r="X12" i="44"/>
  <c r="X13" i="44"/>
  <c r="X14" i="44"/>
  <c r="X15" i="44"/>
  <c r="X16" i="44"/>
  <c r="X17" i="44"/>
  <c r="X19" i="44"/>
  <c r="X20" i="44"/>
  <c r="Z14" i="44"/>
  <c r="Z15" i="44"/>
  <c r="Z16" i="44"/>
  <c r="Z17" i="44"/>
  <c r="Z19" i="44"/>
  <c r="Z20" i="44"/>
  <c r="AB7" i="44"/>
  <c r="AB8" i="44"/>
  <c r="AB9" i="44"/>
  <c r="AB10" i="44"/>
  <c r="AB12" i="44"/>
  <c r="AB13" i="44"/>
  <c r="AB14" i="44"/>
  <c r="AB15" i="44"/>
  <c r="AB16" i="44"/>
  <c r="AB17" i="44"/>
  <c r="AB19" i="44"/>
  <c r="AB20" i="44"/>
  <c r="Q22" i="44" l="1"/>
  <c r="R22" i="44"/>
  <c r="T22" i="44"/>
  <c r="X22" i="44"/>
  <c r="U22" i="44"/>
  <c r="Y22" i="44"/>
  <c r="V22" i="44"/>
  <c r="W22" i="44"/>
  <c r="S22" i="44"/>
  <c r="AB22" i="44"/>
  <c r="AA22" i="44"/>
  <c r="Z22" i="44"/>
</calcChain>
</file>

<file path=xl/sharedStrings.xml><?xml version="1.0" encoding="utf-8"?>
<sst xmlns="http://schemas.openxmlformats.org/spreadsheetml/2006/main" count="197" uniqueCount="148">
  <si>
    <t>TOTALE</t>
  </si>
  <si>
    <t>R</t>
  </si>
  <si>
    <t>T</t>
  </si>
  <si>
    <t>ZONA</t>
  </si>
  <si>
    <t>A</t>
  </si>
  <si>
    <t>B</t>
  </si>
  <si>
    <t>C</t>
  </si>
  <si>
    <t>D</t>
  </si>
  <si>
    <t>E</t>
  </si>
  <si>
    <t>F</t>
  </si>
  <si>
    <t>G</t>
  </si>
  <si>
    <t>L</t>
  </si>
  <si>
    <t>SITO</t>
  </si>
  <si>
    <t>LOCALIZZAZIONE</t>
  </si>
  <si>
    <t>DIFFERENZA STALLI * GG</t>
  </si>
  <si>
    <t>MAG</t>
  </si>
  <si>
    <t>GIU</t>
  </si>
  <si>
    <t>LUG</t>
  </si>
  <si>
    <t>AGO</t>
  </si>
  <si>
    <t>SET</t>
  </si>
  <si>
    <t>OTT</t>
  </si>
  <si>
    <t>NOV</t>
  </si>
  <si>
    <t>DIC</t>
  </si>
  <si>
    <t>M2</t>
  </si>
  <si>
    <t>STALLI EFFETTIVI</t>
  </si>
  <si>
    <t>H1</t>
  </si>
  <si>
    <t>H3</t>
  </si>
  <si>
    <t>M3</t>
  </si>
  <si>
    <t>GEN</t>
  </si>
  <si>
    <t>FEB</t>
  </si>
  <si>
    <t>MAR</t>
  </si>
  <si>
    <t>APR</t>
  </si>
  <si>
    <t>TABELLA 1.1 - CONSISTENZA BLU AREA (numero posti)</t>
  </si>
  <si>
    <t>TABELLA 1.2 - CONSISTENZA ISOLE AZZURRE (numero posti)</t>
  </si>
  <si>
    <t>DESCRIZIONE</t>
  </si>
  <si>
    <t>T&lt;30 min</t>
  </si>
  <si>
    <t>30 min&lt;T&lt;60 min</t>
  </si>
  <si>
    <t>60 min&lt;T&lt;90 min</t>
  </si>
  <si>
    <t>T&gt;90 min</t>
  </si>
  <si>
    <t>interscambio</t>
  </si>
  <si>
    <t xml:space="preserve">TOTALE </t>
  </si>
  <si>
    <t>TABELLA 2.1 - BIKE SHARING CONSISTENZA BENI STRUMENTALI DEL SERVIZIO (numero)</t>
  </si>
  <si>
    <t>Piano Tariffario</t>
  </si>
  <si>
    <t>PIANO TARIFFARIO</t>
  </si>
  <si>
    <t>TABELLA 1.3  - CONSISTENZA INTERSCAMBIO (numero posti)</t>
  </si>
  <si>
    <t>TABELLA 1.4 - CONSISTENZA PARK RESIDENTI E ATTIVITA' ECONOMICHE (numero posti)</t>
  </si>
  <si>
    <t>DINEGRO</t>
  </si>
  <si>
    <t>DARSENA</t>
  </si>
  <si>
    <t>FELTRINELLI</t>
  </si>
  <si>
    <t>FILEA</t>
  </si>
  <si>
    <t>LAGACCIO</t>
  </si>
  <si>
    <t>ORTIZ</t>
  </si>
  <si>
    <t>RIVOLI</t>
  </si>
  <si>
    <t>SAN BENIGNO COMPARTO 1 - FRANCIA</t>
  </si>
  <si>
    <t>SAN BENIGNO COMPARTO 4 - SCAPPINI</t>
  </si>
  <si>
    <t>SAN BENIGNO COMPARTO 6 - SCARSELLINI</t>
  </si>
  <si>
    <t>MOLO ARCHETTI</t>
  </si>
  <si>
    <t>PIAZZALE KING</t>
  </si>
  <si>
    <t>NOTA * 2 STALLI MOTOCICLI = 1 STALLO AUTOVETTURA</t>
  </si>
  <si>
    <t>SAMPIERDARENA</t>
  </si>
  <si>
    <t>DINEGRO LOTTO 1</t>
  </si>
  <si>
    <t>DINEGRO LOTTO 2</t>
  </si>
  <si>
    <t>PIAZZALE MARASSI</t>
  </si>
  <si>
    <t>PIASTRA GENOVA EST</t>
  </si>
  <si>
    <t>FLEMING</t>
  </si>
  <si>
    <t>PISONI</t>
  </si>
  <si>
    <t>ACQUAVERDE</t>
  </si>
  <si>
    <t>ALBARO</t>
  </si>
  <si>
    <t>ARSENALE DI TERRA</t>
  </si>
  <si>
    <t>AUTIERI D'ITALIA</t>
  </si>
  <si>
    <t>BANDIERA</t>
  </si>
  <si>
    <t>BOVIO (ESTIVA)</t>
  </si>
  <si>
    <t>BRIGATA LIGURIA</t>
  </si>
  <si>
    <t>BRIGNOLE DE FERRARI</t>
  </si>
  <si>
    <t>BRUNO (ESTIVA)</t>
  </si>
  <si>
    <t>CAMPANELLA (ESTIVA)</t>
  </si>
  <si>
    <t>CANEVARI</t>
  </si>
  <si>
    <t>CANTORE</t>
  </si>
  <si>
    <t>CAPPUCCINE</t>
  </si>
  <si>
    <t>CARDUCCI</t>
  </si>
  <si>
    <t>CASAREGIS</t>
  </si>
  <si>
    <t>CASONI</t>
  </si>
  <si>
    <t>CASTELLETTO</t>
  </si>
  <si>
    <t>CECCARDI</t>
  </si>
  <si>
    <t>COLOMBO</t>
  </si>
  <si>
    <t>DA NOVI</t>
  </si>
  <si>
    <t>DON MINZONI (ESTIVA)</t>
  </si>
  <si>
    <t>DONDERO</t>
  </si>
  <si>
    <t>DORIA</t>
  </si>
  <si>
    <t>FRANCIA</t>
  </si>
  <si>
    <t>FRUGONI</t>
  </si>
  <si>
    <t>GALATA</t>
  </si>
  <si>
    <t>GALLI (ESTIVA)</t>
  </si>
  <si>
    <t>GRAMSCI</t>
  </si>
  <si>
    <t>ITALIA (ESTIVA)</t>
  </si>
  <si>
    <t>MANZONI</t>
  </si>
  <si>
    <t>MARAGLIANO</t>
  </si>
  <si>
    <t>MARCONI</t>
  </si>
  <si>
    <t>MARSALA</t>
  </si>
  <si>
    <t>MARTINEZ</t>
  </si>
  <si>
    <t>MARTORELLI (ESTIVA)</t>
  </si>
  <si>
    <t>MAZZINI</t>
  </si>
  <si>
    <t>MENTANA</t>
  </si>
  <si>
    <t>MOLTENI</t>
  </si>
  <si>
    <t>MURA DEL PRATO</t>
  </si>
  <si>
    <t>MURA DI SANTA CHIARA</t>
  </si>
  <si>
    <t>PACIFICI / SOLFERINO</t>
  </si>
  <si>
    <t>PALERMO</t>
  </si>
  <si>
    <t>PALLI (FILEA)</t>
  </si>
  <si>
    <t>PARTIGIANE</t>
  </si>
  <si>
    <t>PESCATORI</t>
  </si>
  <si>
    <t>PIAVE (ESTIVA)</t>
  </si>
  <si>
    <t>PODESTA’</t>
  </si>
  <si>
    <t>POZZO</t>
  </si>
  <si>
    <t>RIGHETTI (ESTIVA)</t>
  </si>
  <si>
    <t>SAFFI</t>
  </si>
  <si>
    <t>SARDEGNA</t>
  </si>
  <si>
    <t>SAURO (ESTIVA)</t>
  </si>
  <si>
    <t>SCASSI</t>
  </si>
  <si>
    <t>SS GIACOMO E FILIPPO</t>
  </si>
  <si>
    <t>STATUTO</t>
  </si>
  <si>
    <t>TERRALBA</t>
  </si>
  <si>
    <t>TOMMASEO</t>
  </si>
  <si>
    <t>TRAVI</t>
  </si>
  <si>
    <t>TREBISONDA</t>
  </si>
  <si>
    <t>TRITONE</t>
  </si>
  <si>
    <t>VERDI</t>
  </si>
  <si>
    <t>VERNAZZA</t>
  </si>
  <si>
    <t>ZAMPERINI</t>
  </si>
  <si>
    <t>SARDEGNA CORSIA BUS</t>
  </si>
  <si>
    <t xml:space="preserve">TABELLA 2.3 - BIKE SHARING UTILIZZO DEL SERVIZIO (numero) </t>
  </si>
  <si>
    <t xml:space="preserve">(*) velostazione di XX settembre a ns. magazzino riutilizzata per reinstallazione Matitone (rimasti 6 agganci a ns. magazzino, già compresi nel numero di cui sopra), velostazione Matitone a magazzino C.A. stornata per smarrimento/inutilizzabilità. </t>
  </si>
  <si>
    <t>numero agganci (*)</t>
  </si>
  <si>
    <t>(*) statistica non disponibile nel nuovo portale Bicincittà</t>
  </si>
  <si>
    <t>Numero abbonamenti occasionali utilizzati 
(app mobile) (*)</t>
  </si>
  <si>
    <t>numero biciclette  (**)</t>
  </si>
  <si>
    <t xml:space="preserve">Numero abbonamenti occasionali utilizzati
(tradizionali) </t>
  </si>
  <si>
    <t xml:space="preserve">tempo medio di utilizzo dei mezzi prelevati </t>
  </si>
  <si>
    <t>RIF (Dicembre anno 2022)</t>
  </si>
  <si>
    <t xml:space="preserve">DETONI </t>
  </si>
  <si>
    <t>MARSANO</t>
  </si>
  <si>
    <t>MOSSO</t>
  </si>
  <si>
    <t>ORIGINE DATI: PIATTAFORMA BICINCITTA' - WEELO</t>
  </si>
  <si>
    <t>nd</t>
  </si>
  <si>
    <t>numero velostazioni (***)</t>
  </si>
  <si>
    <t>(***) stazione di Raggi dismessa temporaneamente da aprile 2023 a seguito di cantiere</t>
  </si>
  <si>
    <r>
      <t xml:space="preserve">(**) biciclette acquistate e messe in servizio per reintegro parco mezzi: </t>
    </r>
    <r>
      <rPr>
        <b/>
        <sz val="8"/>
        <color theme="1"/>
        <rFont val="Verdana"/>
        <family val="2"/>
      </rPr>
      <t>TOTALE BICI ACQUISTATE dal 01/01/2023 al 30/09/2023 N° 36</t>
    </r>
    <r>
      <rPr>
        <sz val="8"/>
        <color theme="1"/>
        <rFont val="Verdana"/>
        <family val="2"/>
      </rPr>
      <t>. Dettaglio: 18 a giugno + 18 a settembre</t>
    </r>
  </si>
  <si>
    <r>
      <t>(**) biciclette rubate:</t>
    </r>
    <r>
      <rPr>
        <b/>
        <sz val="8"/>
        <color theme="1"/>
        <rFont val="Verdana"/>
        <family val="2"/>
      </rPr>
      <t xml:space="preserve"> TOTALE BICI RUBATE dal 01/01/2023 al 31/12/2023 N° 28</t>
    </r>
    <r>
      <rPr>
        <sz val="8"/>
        <color theme="1"/>
        <rFont val="Verdana"/>
        <family val="2"/>
      </rPr>
      <t>. Dettaglio: 2 a febbraio - 2 a marzo - 3 a maggio di cui 1 ritrovata con danni, riparata e rimessa in servizio - 5 a giugno - 9 a luglio - 3 ad agosto - 4 a settembre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</si>
</sst>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#,##0_ ;\-#,##0\ 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9"/>
      <name val="Verdana"/>
      <family val="2"/>
    </font>
    <font>
      <i/>
      <sz val="8"/>
      <name val="Verdana"/>
      <family val="2"/>
    </font>
    <font>
      <sz val="11"/>
      <color theme="0"/>
      <name val="Calibri"/>
      <family val="2"/>
      <scheme val="minor"/>
    </font>
    <font>
      <sz val="8"/>
      <color theme="1"/>
      <name val="Verdana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b/>
      <sz val="8"/>
      <color theme="1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3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4" fillId="0" borderId="0">
      <alignment wrapText="1"/>
    </xf>
    <xf numFmtId="0" fontId="14" fillId="0" borderId="0">
      <alignment wrapText="1"/>
    </xf>
    <xf numFmtId="0" fontId="14" fillId="0" borderId="0">
      <alignment wrapText="1"/>
    </xf>
    <xf numFmtId="0" fontId="14" fillId="0" borderId="0">
      <alignment wrapText="1"/>
    </xf>
    <xf numFmtId="0" fontId="14" fillId="0" borderId="0">
      <alignment wrapText="1"/>
    </xf>
    <xf numFmtId="0" fontId="14" fillId="0" borderId="0">
      <alignment wrapText="1"/>
    </xf>
    <xf numFmtId="0" fontId="1" fillId="0" borderId="0">
      <alignment wrapText="1"/>
    </xf>
    <xf numFmtId="0" fontId="15" fillId="0" borderId="0">
      <alignment wrapText="1"/>
    </xf>
  </cellStyleXfs>
  <cellXfs count="203">
    <xf numFmtId="0" fontId="0" fillId="0" borderId="0" xfId="0"/>
    <xf numFmtId="0" fontId="4" fillId="0" borderId="1" xfId="4" applyFont="1" applyBorder="1" applyAlignment="1">
      <alignment horizontal="center" vertical="top"/>
    </xf>
    <xf numFmtId="165" fontId="4" fillId="0" borderId="1" xfId="1" applyNumberFormat="1" applyFont="1" applyFill="1" applyBorder="1" applyAlignment="1">
      <alignment horizontal="center"/>
    </xf>
    <xf numFmtId="0" fontId="4" fillId="0" borderId="0" xfId="0" applyFont="1"/>
    <xf numFmtId="165" fontId="4" fillId="0" borderId="0" xfId="1" applyNumberFormat="1" applyFont="1" applyFill="1" applyBorder="1"/>
    <xf numFmtId="165" fontId="5" fillId="0" borderId="1" xfId="1" applyNumberFormat="1" applyFont="1" applyFill="1" applyBorder="1" applyAlignment="1">
      <alignment horizontal="center"/>
    </xf>
    <xf numFmtId="165" fontId="4" fillId="0" borderId="2" xfId="1" applyNumberFormat="1" applyFont="1" applyFill="1" applyBorder="1"/>
    <xf numFmtId="165" fontId="4" fillId="0" borderId="4" xfId="1" applyNumberFormat="1" applyFont="1" applyFill="1" applyBorder="1" applyAlignment="1">
      <alignment horizontal="center"/>
    </xf>
    <xf numFmtId="165" fontId="4" fillId="0" borderId="5" xfId="1" applyNumberFormat="1" applyFont="1" applyFill="1" applyBorder="1" applyAlignment="1">
      <alignment horizontal="center"/>
    </xf>
    <xf numFmtId="0" fontId="4" fillId="0" borderId="0" xfId="5" applyFont="1"/>
    <xf numFmtId="165" fontId="5" fillId="0" borderId="6" xfId="1" applyNumberFormat="1" applyFont="1" applyFill="1" applyBorder="1" applyAlignment="1">
      <alignment horizontal="center"/>
    </xf>
    <xf numFmtId="165" fontId="5" fillId="0" borderId="7" xfId="1" applyNumberFormat="1" applyFont="1" applyFill="1" applyBorder="1" applyAlignment="1">
      <alignment horizontal="center"/>
    </xf>
    <xf numFmtId="165" fontId="4" fillId="0" borderId="8" xfId="1" applyNumberFormat="1" applyFont="1" applyFill="1" applyBorder="1"/>
    <xf numFmtId="165" fontId="4" fillId="0" borderId="9" xfId="1" applyNumberFormat="1" applyFont="1" applyFill="1" applyBorder="1"/>
    <xf numFmtId="165" fontId="4" fillId="0" borderId="3" xfId="1" applyNumberFormat="1" applyFont="1" applyFill="1" applyBorder="1" applyAlignment="1">
      <alignment horizontal="center"/>
    </xf>
    <xf numFmtId="165" fontId="4" fillId="0" borderId="10" xfId="1" applyNumberFormat="1" applyFont="1" applyFill="1" applyBorder="1" applyAlignment="1">
      <alignment horizontal="center"/>
    </xf>
    <xf numFmtId="165" fontId="4" fillId="0" borderId="7" xfId="1" applyNumberFormat="1" applyFont="1" applyFill="1" applyBorder="1" applyAlignment="1">
      <alignment horizontal="center"/>
    </xf>
    <xf numFmtId="165" fontId="4" fillId="0" borderId="6" xfId="1" applyNumberFormat="1" applyFont="1" applyFill="1" applyBorder="1" applyAlignment="1">
      <alignment horizontal="center"/>
    </xf>
    <xf numFmtId="165" fontId="4" fillId="0" borderId="11" xfId="1" applyNumberFormat="1" applyFont="1" applyFill="1" applyBorder="1" applyAlignment="1">
      <alignment horizontal="center"/>
    </xf>
    <xf numFmtId="165" fontId="4" fillId="0" borderId="12" xfId="1" applyNumberFormat="1" applyFont="1" applyFill="1" applyBorder="1" applyAlignment="1">
      <alignment horizontal="center"/>
    </xf>
    <xf numFmtId="165" fontId="5" fillId="0" borderId="13" xfId="1" applyNumberFormat="1" applyFont="1" applyFill="1" applyBorder="1" applyAlignment="1">
      <alignment horizontal="center"/>
    </xf>
    <xf numFmtId="165" fontId="4" fillId="0" borderId="14" xfId="1" applyNumberFormat="1" applyFont="1" applyFill="1" applyBorder="1"/>
    <xf numFmtId="165" fontId="4" fillId="0" borderId="13" xfId="1" applyNumberFormat="1" applyFont="1" applyFill="1" applyBorder="1" applyAlignment="1">
      <alignment horizontal="center"/>
    </xf>
    <xf numFmtId="165" fontId="4" fillId="0" borderId="16" xfId="1" applyNumberFormat="1" applyFont="1" applyFill="1" applyBorder="1" applyAlignment="1">
      <alignment horizontal="center"/>
    </xf>
    <xf numFmtId="0" fontId="4" fillId="0" borderId="5" xfId="4" applyFont="1" applyBorder="1" applyAlignment="1">
      <alignment horizontal="center" vertical="top"/>
    </xf>
    <xf numFmtId="0" fontId="4" fillId="0" borderId="7" xfId="4" applyFont="1" applyBorder="1" applyAlignment="1">
      <alignment horizontal="center" vertical="top"/>
    </xf>
    <xf numFmtId="0" fontId="4" fillId="0" borderId="11" xfId="4" applyFont="1" applyBorder="1" applyAlignment="1">
      <alignment horizontal="center" vertical="top"/>
    </xf>
    <xf numFmtId="165" fontId="4" fillId="0" borderId="19" xfId="1" applyNumberFormat="1" applyFont="1" applyFill="1" applyBorder="1" applyAlignment="1">
      <alignment horizontal="center"/>
    </xf>
    <xf numFmtId="165" fontId="4" fillId="0" borderId="20" xfId="1" applyNumberFormat="1" applyFont="1" applyFill="1" applyBorder="1" applyAlignment="1">
      <alignment horizontal="center"/>
    </xf>
    <xf numFmtId="165" fontId="4" fillId="0" borderId="21" xfId="1" applyNumberFormat="1" applyFont="1" applyFill="1" applyBorder="1" applyAlignment="1">
      <alignment horizontal="center"/>
    </xf>
    <xf numFmtId="0" fontId="5" fillId="0" borderId="23" xfId="5" applyFont="1" applyBorder="1" applyAlignment="1">
      <alignment horizontal="center" vertical="center" wrapText="1"/>
    </xf>
    <xf numFmtId="0" fontId="5" fillId="0" borderId="24" xfId="5" applyFont="1" applyBorder="1" applyAlignment="1">
      <alignment horizontal="center" vertical="center" wrapText="1"/>
    </xf>
    <xf numFmtId="0" fontId="4" fillId="0" borderId="5" xfId="5" applyFont="1" applyBorder="1" applyAlignment="1">
      <alignment horizontal="center"/>
    </xf>
    <xf numFmtId="0" fontId="7" fillId="0" borderId="0" xfId="0" applyFont="1"/>
    <xf numFmtId="165" fontId="7" fillId="0" borderId="0" xfId="1" applyNumberFormat="1" applyFont="1" applyFill="1" applyBorder="1"/>
    <xf numFmtId="0" fontId="4" fillId="0" borderId="26" xfId="0" applyFont="1" applyBorder="1"/>
    <xf numFmtId="166" fontId="4" fillId="0" borderId="5" xfId="1" applyNumberFormat="1" applyFont="1" applyFill="1" applyBorder="1" applyAlignment="1">
      <alignment horizontal="center"/>
    </xf>
    <xf numFmtId="166" fontId="4" fillId="0" borderId="29" xfId="1" applyNumberFormat="1" applyFont="1" applyFill="1" applyBorder="1" applyAlignment="1">
      <alignment horizontal="center"/>
    </xf>
    <xf numFmtId="165" fontId="4" fillId="0" borderId="30" xfId="1" applyNumberFormat="1" applyFont="1" applyFill="1" applyBorder="1"/>
    <xf numFmtId="165" fontId="4" fillId="0" borderId="32" xfId="1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right"/>
    </xf>
    <xf numFmtId="0" fontId="4" fillId="0" borderId="0" xfId="4" applyFont="1" applyAlignment="1">
      <alignment horizontal="left" vertical="top"/>
    </xf>
    <xf numFmtId="165" fontId="4" fillId="0" borderId="0" xfId="1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33" xfId="0" applyFont="1" applyBorder="1"/>
    <xf numFmtId="0" fontId="9" fillId="0" borderId="25" xfId="0" applyFont="1" applyBorder="1"/>
    <xf numFmtId="0" fontId="9" fillId="0" borderId="5" xfId="0" applyFont="1" applyBorder="1"/>
    <xf numFmtId="0" fontId="11" fillId="3" borderId="36" xfId="0" applyFont="1" applyFill="1" applyBorder="1" applyAlignment="1">
      <alignment horizontal="center"/>
    </xf>
    <xf numFmtId="0" fontId="11" fillId="3" borderId="36" xfId="0" applyFont="1" applyFill="1" applyBorder="1"/>
    <xf numFmtId="0" fontId="8" fillId="3" borderId="0" xfId="0" applyFont="1" applyFill="1"/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9" fillId="0" borderId="37" xfId="0" applyFont="1" applyBorder="1" applyAlignment="1">
      <alignment horizontal="right"/>
    </xf>
    <xf numFmtId="0" fontId="9" fillId="0" borderId="27" xfId="0" applyFont="1" applyBorder="1" applyAlignment="1">
      <alignment horizontal="right"/>
    </xf>
    <xf numFmtId="0" fontId="9" fillId="0" borderId="28" xfId="0" applyFont="1" applyBorder="1" applyAlignment="1">
      <alignment horizontal="right"/>
    </xf>
    <xf numFmtId="17" fontId="5" fillId="0" borderId="23" xfId="5" applyNumberFormat="1" applyFont="1" applyBorder="1" applyAlignment="1">
      <alignment horizontal="center" vertical="center" wrapText="1"/>
    </xf>
    <xf numFmtId="0" fontId="10" fillId="3" borderId="35" xfId="5" applyFont="1" applyFill="1" applyBorder="1"/>
    <xf numFmtId="0" fontId="6" fillId="3" borderId="36" xfId="5" applyFont="1" applyFill="1" applyBorder="1"/>
    <xf numFmtId="0" fontId="6" fillId="3" borderId="36" xfId="5" applyFont="1" applyFill="1" applyBorder="1" applyAlignment="1">
      <alignment horizontal="center"/>
    </xf>
    <xf numFmtId="0" fontId="5" fillId="0" borderId="33" xfId="5" applyFont="1" applyBorder="1" applyAlignment="1">
      <alignment horizontal="center" vertical="center" wrapText="1"/>
    </xf>
    <xf numFmtId="0" fontId="5" fillId="0" borderId="38" xfId="5" applyFont="1" applyBorder="1" applyAlignment="1">
      <alignment horizontal="center" vertical="center" wrapText="1"/>
    </xf>
    <xf numFmtId="164" fontId="4" fillId="0" borderId="5" xfId="1" applyFont="1" applyBorder="1"/>
    <xf numFmtId="164" fontId="4" fillId="0" borderId="4" xfId="1" applyFont="1" applyBorder="1"/>
    <xf numFmtId="0" fontId="9" fillId="0" borderId="1" xfId="0" applyFont="1" applyBorder="1"/>
    <xf numFmtId="165" fontId="4" fillId="4" borderId="25" xfId="1" applyNumberFormat="1" applyFont="1" applyFill="1" applyBorder="1" applyAlignment="1">
      <alignment horizontal="center"/>
    </xf>
    <xf numFmtId="165" fontId="4" fillId="4" borderId="5" xfId="1" applyNumberFormat="1" applyFont="1" applyFill="1" applyBorder="1" applyAlignment="1">
      <alignment horizontal="center"/>
    </xf>
    <xf numFmtId="165" fontId="4" fillId="0" borderId="18" xfId="1" applyNumberFormat="1" applyFont="1" applyFill="1" applyBorder="1" applyAlignment="1">
      <alignment horizontal="center"/>
    </xf>
    <xf numFmtId="165" fontId="4" fillId="0" borderId="17" xfId="1" applyNumberFormat="1" applyFont="1" applyFill="1" applyBorder="1" applyAlignment="1">
      <alignment horizontal="center"/>
    </xf>
    <xf numFmtId="165" fontId="4" fillId="0" borderId="25" xfId="1" applyNumberFormat="1" applyFont="1" applyFill="1" applyBorder="1" applyAlignment="1">
      <alignment horizontal="center"/>
    </xf>
    <xf numFmtId="165" fontId="4" fillId="0" borderId="12" xfId="1" applyNumberFormat="1" applyFont="1" applyFill="1" applyBorder="1" applyAlignment="1">
      <alignment horizontal="right" vertical="center"/>
    </xf>
    <xf numFmtId="0" fontId="4" fillId="0" borderId="11" xfId="5" applyFont="1" applyBorder="1"/>
    <xf numFmtId="0" fontId="4" fillId="0" borderId="17" xfId="4" applyFont="1" applyBorder="1" applyAlignment="1">
      <alignment horizontal="center" vertical="top"/>
    </xf>
    <xf numFmtId="0" fontId="4" fillId="0" borderId="25" xfId="4" applyFont="1" applyBorder="1" applyAlignment="1">
      <alignment horizontal="center" vertical="top"/>
    </xf>
    <xf numFmtId="0" fontId="10" fillId="3" borderId="0" xfId="0" applyFont="1" applyFill="1"/>
    <xf numFmtId="0" fontId="10" fillId="3" borderId="35" xfId="0" applyFont="1" applyFill="1" applyBorder="1"/>
    <xf numFmtId="165" fontId="4" fillId="0" borderId="54" xfId="1" applyNumberFormat="1" applyFont="1" applyFill="1" applyBorder="1" applyAlignment="1">
      <alignment horizontal="center" vertical="center"/>
    </xf>
    <xf numFmtId="165" fontId="4" fillId="4" borderId="54" xfId="1" applyNumberFormat="1" applyFont="1" applyFill="1" applyBorder="1" applyAlignment="1">
      <alignment horizontal="center"/>
    </xf>
    <xf numFmtId="165" fontId="4" fillId="0" borderId="25" xfId="1" applyNumberFormat="1" applyFont="1" applyFill="1" applyBorder="1" applyAlignment="1">
      <alignment horizontal="center" vertical="center"/>
    </xf>
    <xf numFmtId="165" fontId="4" fillId="0" borderId="49" xfId="1" applyNumberFormat="1" applyFont="1" applyFill="1" applyBorder="1"/>
    <xf numFmtId="0" fontId="4" fillId="0" borderId="56" xfId="5" applyFont="1" applyBorder="1"/>
    <xf numFmtId="17" fontId="9" fillId="0" borderId="38" xfId="0" applyNumberFormat="1" applyFont="1" applyBorder="1" applyAlignment="1">
      <alignment horizontal="center" vertical="center"/>
    </xf>
    <xf numFmtId="0" fontId="4" fillId="0" borderId="56" xfId="4" applyFont="1" applyBorder="1" applyAlignment="1">
      <alignment horizontal="left" vertical="top"/>
    </xf>
    <xf numFmtId="0" fontId="4" fillId="0" borderId="17" xfId="4" applyFont="1" applyBorder="1" applyAlignment="1">
      <alignment horizontal="left" vertical="top"/>
    </xf>
    <xf numFmtId="0" fontId="4" fillId="0" borderId="22" xfId="4" applyFont="1" applyBorder="1" applyAlignment="1">
      <alignment horizontal="left" vertical="top"/>
    </xf>
    <xf numFmtId="0" fontId="4" fillId="0" borderId="59" xfId="5" applyFont="1" applyBorder="1"/>
    <xf numFmtId="164" fontId="4" fillId="0" borderId="54" xfId="1" applyFont="1" applyBorder="1"/>
    <xf numFmtId="0" fontId="4" fillId="0" borderId="17" xfId="5" applyFont="1" applyBorder="1"/>
    <xf numFmtId="0" fontId="4" fillId="0" borderId="39" xfId="5" applyFont="1" applyBorder="1"/>
    <xf numFmtId="1" fontId="4" fillId="0" borderId="25" xfId="5" applyNumberFormat="1" applyFont="1" applyBorder="1" applyAlignment="1">
      <alignment horizontal="center"/>
    </xf>
    <xf numFmtId="0" fontId="4" fillId="0" borderId="54" xfId="5" applyFont="1" applyBorder="1" applyAlignment="1">
      <alignment horizontal="center"/>
    </xf>
    <xf numFmtId="0" fontId="4" fillId="0" borderId="55" xfId="5" applyFont="1" applyBorder="1" applyAlignment="1">
      <alignment horizontal="center"/>
    </xf>
    <xf numFmtId="0" fontId="4" fillId="0" borderId="59" xfId="4" applyFont="1" applyBorder="1" applyAlignment="1">
      <alignment horizontal="left" vertical="top"/>
    </xf>
    <xf numFmtId="0" fontId="4" fillId="0" borderId="54" xfId="4" applyFont="1" applyBorder="1" applyAlignment="1">
      <alignment horizontal="center" vertical="top"/>
    </xf>
    <xf numFmtId="0" fontId="4" fillId="0" borderId="11" xfId="4" applyFont="1" applyBorder="1" applyAlignment="1">
      <alignment horizontal="left" vertical="top"/>
    </xf>
    <xf numFmtId="0" fontId="11" fillId="3" borderId="31" xfId="0" applyFont="1" applyFill="1" applyBorder="1" applyAlignment="1">
      <alignment horizontal="center"/>
    </xf>
    <xf numFmtId="0" fontId="9" fillId="0" borderId="10" xfId="0" quotePrefix="1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12" xfId="0" quotePrefix="1" applyFont="1" applyBorder="1" applyAlignment="1">
      <alignment horizontal="center"/>
    </xf>
    <xf numFmtId="0" fontId="0" fillId="0" borderId="0" xfId="0" applyAlignment="1">
      <alignment horizontal="center"/>
    </xf>
    <xf numFmtId="10" fontId="9" fillId="0" borderId="6" xfId="0" applyNumberFormat="1" applyFont="1" applyBorder="1" applyAlignment="1">
      <alignment horizontal="center"/>
    </xf>
    <xf numFmtId="0" fontId="10" fillId="3" borderId="50" xfId="0" applyFont="1" applyFill="1" applyBorder="1" applyAlignment="1">
      <alignment horizontal="left"/>
    </xf>
    <xf numFmtId="0" fontId="10" fillId="3" borderId="48" xfId="0" applyFont="1" applyFill="1" applyBorder="1" applyAlignment="1">
      <alignment horizontal="left"/>
    </xf>
    <xf numFmtId="0" fontId="10" fillId="3" borderId="35" xfId="0" applyFont="1" applyFill="1" applyBorder="1" applyAlignment="1">
      <alignment horizontal="left"/>
    </xf>
    <xf numFmtId="0" fontId="10" fillId="3" borderId="31" xfId="0" applyFont="1" applyFill="1" applyBorder="1" applyAlignment="1">
      <alignment horizontal="left"/>
    </xf>
    <xf numFmtId="0" fontId="9" fillId="0" borderId="11" xfId="0" applyFont="1" applyBorder="1" applyAlignment="1">
      <alignment horizontal="center" vertical="center"/>
    </xf>
    <xf numFmtId="165" fontId="4" fillId="0" borderId="64" xfId="1" applyNumberFormat="1" applyFont="1" applyFill="1" applyBorder="1"/>
    <xf numFmtId="0" fontId="4" fillId="0" borderId="65" xfId="0" applyFont="1" applyBorder="1"/>
    <xf numFmtId="0" fontId="4" fillId="0" borderId="66" xfId="4" applyFont="1" applyBorder="1" applyAlignment="1">
      <alignment horizontal="left" vertical="top"/>
    </xf>
    <xf numFmtId="0" fontId="4" fillId="0" borderId="67" xfId="4" applyFont="1" applyBorder="1" applyAlignment="1">
      <alignment horizontal="center" vertical="top"/>
    </xf>
    <xf numFmtId="166" fontId="4" fillId="0" borderId="67" xfId="1" applyNumberFormat="1" applyFont="1" applyFill="1" applyBorder="1" applyAlignment="1">
      <alignment horizontal="center"/>
    </xf>
    <xf numFmtId="165" fontId="4" fillId="0" borderId="68" xfId="1" applyNumberFormat="1" applyFont="1" applyFill="1" applyBorder="1" applyAlignment="1">
      <alignment horizontal="center"/>
    </xf>
    <xf numFmtId="165" fontId="4" fillId="0" borderId="67" xfId="1" applyNumberFormat="1" applyFont="1" applyFill="1" applyBorder="1" applyAlignment="1">
      <alignment horizontal="center"/>
    </xf>
    <xf numFmtId="165" fontId="4" fillId="0" borderId="69" xfId="1" applyNumberFormat="1" applyFont="1" applyFill="1" applyBorder="1" applyAlignment="1">
      <alignment horizontal="center"/>
    </xf>
    <xf numFmtId="166" fontId="4" fillId="0" borderId="54" xfId="1" applyNumberFormat="1" applyFont="1" applyFill="1" applyBorder="1" applyAlignment="1">
      <alignment horizontal="center"/>
    </xf>
    <xf numFmtId="165" fontId="4" fillId="0" borderId="54" xfId="1" applyNumberFormat="1" applyFont="1" applyFill="1" applyBorder="1" applyAlignment="1">
      <alignment horizontal="center"/>
    </xf>
    <xf numFmtId="1" fontId="4" fillId="0" borderId="67" xfId="5" applyNumberFormat="1" applyFont="1" applyBorder="1" applyAlignment="1">
      <alignment horizontal="center"/>
    </xf>
    <xf numFmtId="0" fontId="6" fillId="3" borderId="48" xfId="5" applyFont="1" applyFill="1" applyBorder="1" applyAlignment="1">
      <alignment horizontal="center"/>
    </xf>
    <xf numFmtId="165" fontId="4" fillId="0" borderId="70" xfId="1" applyNumberFormat="1" applyFont="1" applyFill="1" applyBorder="1" applyAlignment="1">
      <alignment vertical="center"/>
    </xf>
    <xf numFmtId="165" fontId="4" fillId="0" borderId="18" xfId="1" applyNumberFormat="1" applyFont="1" applyFill="1" applyBorder="1" applyAlignment="1">
      <alignment vertical="center"/>
    </xf>
    <xf numFmtId="165" fontId="4" fillId="0" borderId="6" xfId="1" applyNumberFormat="1" applyFont="1" applyFill="1" applyBorder="1" applyAlignment="1">
      <alignment vertical="center"/>
    </xf>
    <xf numFmtId="166" fontId="4" fillId="0" borderId="6" xfId="1" applyNumberFormat="1" applyFont="1" applyFill="1" applyBorder="1" applyAlignment="1">
      <alignment vertical="center"/>
    </xf>
    <xf numFmtId="166" fontId="4" fillId="0" borderId="32" xfId="1" applyNumberFormat="1" applyFont="1" applyFill="1" applyBorder="1" applyAlignment="1">
      <alignment vertical="center"/>
    </xf>
    <xf numFmtId="165" fontId="4" fillId="0" borderId="32" xfId="1" applyNumberFormat="1" applyFont="1" applyFill="1" applyBorder="1" applyAlignment="1">
      <alignment vertical="center"/>
    </xf>
    <xf numFmtId="165" fontId="4" fillId="0" borderId="12" xfId="1" applyNumberFormat="1" applyFont="1" applyFill="1" applyBorder="1" applyAlignment="1">
      <alignment vertical="center"/>
    </xf>
    <xf numFmtId="165" fontId="4" fillId="0" borderId="0" xfId="1" applyNumberFormat="1" applyFont="1" applyFill="1" applyBorder="1" applyAlignment="1"/>
    <xf numFmtId="165" fontId="4" fillId="0" borderId="30" xfId="1" applyNumberFormat="1" applyFont="1" applyFill="1" applyBorder="1" applyAlignment="1"/>
    <xf numFmtId="0" fontId="9" fillId="0" borderId="70" xfId="0" quotePrefix="1" applyFont="1" applyBorder="1" applyAlignment="1">
      <alignment horizontal="center"/>
    </xf>
    <xf numFmtId="165" fontId="4" fillId="0" borderId="63" xfId="1" applyNumberFormat="1" applyFont="1" applyFill="1" applyBorder="1" applyAlignment="1">
      <alignment horizontal="center" vertical="center"/>
    </xf>
    <xf numFmtId="165" fontId="4" fillId="0" borderId="13" xfId="1" applyNumberFormat="1" applyFont="1" applyFill="1" applyBorder="1" applyAlignment="1">
      <alignment horizontal="center" vertical="center"/>
    </xf>
    <xf numFmtId="165" fontId="4" fillId="4" borderId="13" xfId="1" applyNumberFormat="1" applyFont="1" applyFill="1" applyBorder="1" applyAlignment="1">
      <alignment horizontal="center"/>
    </xf>
    <xf numFmtId="165" fontId="4" fillId="0" borderId="71" xfId="1" applyNumberFormat="1" applyFont="1" applyFill="1" applyBorder="1" applyAlignment="1">
      <alignment horizontal="center" vertical="center"/>
    </xf>
    <xf numFmtId="165" fontId="4" fillId="4" borderId="67" xfId="1" applyNumberFormat="1" applyFont="1" applyFill="1" applyBorder="1" applyAlignment="1">
      <alignment horizontal="center"/>
    </xf>
    <xf numFmtId="0" fontId="4" fillId="4" borderId="0" xfId="0" applyFont="1" applyFill="1"/>
    <xf numFmtId="165" fontId="4" fillId="4" borderId="0" xfId="1" applyNumberFormat="1" applyFont="1" applyFill="1" applyBorder="1"/>
    <xf numFmtId="0" fontId="10" fillId="4" borderId="50" xfId="0" applyFont="1" applyFill="1" applyBorder="1" applyAlignment="1">
      <alignment horizontal="left"/>
    </xf>
    <xf numFmtId="0" fontId="10" fillId="4" borderId="48" xfId="0" applyFont="1" applyFill="1" applyBorder="1" applyAlignment="1">
      <alignment horizontal="left"/>
    </xf>
    <xf numFmtId="166" fontId="4" fillId="4" borderId="29" xfId="1" applyNumberFormat="1" applyFont="1" applyFill="1" applyBorder="1" applyAlignment="1">
      <alignment horizontal="center"/>
    </xf>
    <xf numFmtId="10" fontId="9" fillId="0" borderId="59" xfId="0" applyNumberFormat="1" applyFont="1" applyBorder="1" applyAlignment="1">
      <alignment horizontal="center" vertical="center"/>
    </xf>
    <xf numFmtId="10" fontId="9" fillId="0" borderId="54" xfId="0" applyNumberFormat="1" applyFont="1" applyBorder="1" applyAlignment="1">
      <alignment horizontal="center" vertical="center"/>
    </xf>
    <xf numFmtId="10" fontId="9" fillId="0" borderId="54" xfId="0" applyNumberFormat="1" applyFont="1" applyBorder="1" applyAlignment="1">
      <alignment horizontal="center"/>
    </xf>
    <xf numFmtId="10" fontId="9" fillId="0" borderId="54" xfId="0" applyNumberFormat="1" applyFont="1" applyBorder="1"/>
    <xf numFmtId="0" fontId="9" fillId="0" borderId="59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0" fontId="9" fillId="0" borderId="17" xfId="0" applyNumberFormat="1" applyFont="1" applyBorder="1" applyAlignment="1">
      <alignment horizontal="center" vertical="center"/>
    </xf>
    <xf numFmtId="10" fontId="9" fillId="0" borderId="25" xfId="0" applyNumberFormat="1" applyFont="1" applyBorder="1" applyAlignment="1">
      <alignment horizontal="center" vertical="center"/>
    </xf>
    <xf numFmtId="10" fontId="9" fillId="0" borderId="25" xfId="0" applyNumberFormat="1" applyFont="1" applyBorder="1" applyAlignment="1">
      <alignment horizontal="center"/>
    </xf>
    <xf numFmtId="10" fontId="9" fillId="0" borderId="25" xfId="0" applyNumberFormat="1" applyFont="1" applyBorder="1"/>
    <xf numFmtId="10" fontId="9" fillId="0" borderId="18" xfId="0" applyNumberFormat="1" applyFont="1" applyBorder="1" applyAlignment="1">
      <alignment horizontal="center"/>
    </xf>
    <xf numFmtId="17" fontId="9" fillId="0" borderId="33" xfId="0" applyNumberFormat="1" applyFont="1" applyBorder="1" applyAlignment="1">
      <alignment horizontal="center"/>
    </xf>
    <xf numFmtId="165" fontId="4" fillId="4" borderId="72" xfId="1" applyNumberFormat="1" applyFont="1" applyFill="1" applyBorder="1" applyAlignment="1">
      <alignment horizontal="center"/>
    </xf>
    <xf numFmtId="165" fontId="4" fillId="4" borderId="73" xfId="1" applyNumberFormat="1" applyFont="1" applyFill="1" applyBorder="1" applyAlignment="1">
      <alignment horizontal="center"/>
    </xf>
    <xf numFmtId="165" fontId="4" fillId="0" borderId="74" xfId="1" applyNumberFormat="1" applyFont="1" applyFill="1" applyBorder="1" applyAlignment="1">
      <alignment horizontal="center" vertical="center"/>
    </xf>
    <xf numFmtId="165" fontId="4" fillId="4" borderId="74" xfId="1" applyNumberFormat="1" applyFont="1" applyFill="1" applyBorder="1" applyAlignment="1">
      <alignment horizontal="center"/>
    </xf>
    <xf numFmtId="165" fontId="4" fillId="4" borderId="75" xfId="1" applyNumberFormat="1" applyFont="1" applyFill="1" applyBorder="1" applyAlignment="1">
      <alignment horizontal="center"/>
    </xf>
    <xf numFmtId="17" fontId="5" fillId="0" borderId="62" xfId="2" applyNumberFormat="1" applyFont="1" applyBorder="1" applyAlignment="1">
      <alignment horizontal="center" vertical="center"/>
    </xf>
    <xf numFmtId="17" fontId="5" fillId="0" borderId="61" xfId="2" applyNumberFormat="1" applyFont="1" applyBorder="1" applyAlignment="1">
      <alignment horizontal="center" vertical="center"/>
    </xf>
    <xf numFmtId="165" fontId="5" fillId="0" borderId="56" xfId="1" applyNumberFormat="1" applyFont="1" applyFill="1" applyBorder="1" applyAlignment="1">
      <alignment horizontal="center"/>
    </xf>
    <xf numFmtId="165" fontId="5" fillId="0" borderId="4" xfId="1" applyNumberFormat="1" applyFont="1" applyFill="1" applyBorder="1" applyAlignment="1">
      <alignment horizontal="center"/>
    </xf>
    <xf numFmtId="165" fontId="5" fillId="0" borderId="10" xfId="1" applyNumberFormat="1" applyFont="1" applyFill="1" applyBorder="1" applyAlignment="1">
      <alignment horizontal="center"/>
    </xf>
    <xf numFmtId="0" fontId="6" fillId="2" borderId="35" xfId="0" applyFont="1" applyFill="1" applyBorder="1"/>
    <xf numFmtId="0" fontId="6" fillId="2" borderId="36" xfId="0" applyFont="1" applyFill="1" applyBorder="1"/>
    <xf numFmtId="0" fontId="5" fillId="0" borderId="58" xfId="2" applyFont="1" applyBorder="1" applyAlignment="1">
      <alignment horizontal="center" vertical="center" wrapText="1"/>
    </xf>
    <xf numFmtId="0" fontId="5" fillId="0" borderId="60" xfId="2" applyFont="1" applyBorder="1" applyAlignment="1">
      <alignment horizontal="center" vertical="center" wrapText="1"/>
    </xf>
    <xf numFmtId="0" fontId="5" fillId="0" borderId="47" xfId="2" applyFont="1" applyBorder="1" applyAlignment="1">
      <alignment horizontal="center" vertical="center" wrapText="1"/>
    </xf>
    <xf numFmtId="0" fontId="5" fillId="0" borderId="57" xfId="2" applyFont="1" applyBorder="1" applyAlignment="1">
      <alignment horizontal="center" vertical="center" wrapText="1"/>
    </xf>
    <xf numFmtId="0" fontId="5" fillId="0" borderId="41" xfId="2" applyFont="1" applyBorder="1" applyAlignment="1">
      <alignment horizontal="center" vertical="center" wrapText="1"/>
    </xf>
    <xf numFmtId="0" fontId="5" fillId="0" borderId="42" xfId="2" applyFont="1" applyBorder="1" applyAlignment="1">
      <alignment horizontal="center" vertical="center" wrapText="1"/>
    </xf>
    <xf numFmtId="0" fontId="5" fillId="0" borderId="56" xfId="2" applyFont="1" applyBorder="1" applyAlignment="1">
      <alignment horizontal="center" vertical="center"/>
    </xf>
    <xf numFmtId="0" fontId="5" fillId="0" borderId="59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165" fontId="5" fillId="0" borderId="15" xfId="1" applyNumberFormat="1" applyFont="1" applyFill="1" applyBorder="1" applyAlignment="1">
      <alignment horizontal="center"/>
    </xf>
    <xf numFmtId="0" fontId="5" fillId="0" borderId="23" xfId="2" applyFont="1" applyBorder="1" applyAlignment="1">
      <alignment horizontal="center" vertical="center"/>
    </xf>
    <xf numFmtId="0" fontId="5" fillId="0" borderId="43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165" fontId="5" fillId="0" borderId="3" xfId="1" applyNumberFormat="1" applyFont="1" applyFill="1" applyBorder="1" applyAlignment="1">
      <alignment horizontal="center"/>
    </xf>
    <xf numFmtId="165" fontId="5" fillId="0" borderId="51" xfId="1" applyNumberFormat="1" applyFont="1" applyFill="1" applyBorder="1" applyAlignment="1">
      <alignment horizontal="center"/>
    </xf>
    <xf numFmtId="165" fontId="5" fillId="0" borderId="52" xfId="1" applyNumberFormat="1" applyFont="1" applyFill="1" applyBorder="1" applyAlignment="1">
      <alignment horizontal="center"/>
    </xf>
    <xf numFmtId="165" fontId="5" fillId="0" borderId="53" xfId="1" applyNumberFormat="1" applyFont="1" applyFill="1" applyBorder="1" applyAlignment="1">
      <alignment horizontal="center"/>
    </xf>
    <xf numFmtId="0" fontId="5" fillId="0" borderId="34" xfId="0" applyFont="1" applyBorder="1"/>
    <xf numFmtId="0" fontId="5" fillId="0" borderId="29" xfId="0" applyFont="1" applyBorder="1"/>
    <xf numFmtId="0" fontId="5" fillId="0" borderId="10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17" fontId="9" fillId="0" borderId="38" xfId="0" applyNumberFormat="1" applyFont="1" applyBorder="1" applyAlignment="1">
      <alignment horizontal="center" vertical="center"/>
    </xf>
    <xf numFmtId="17" fontId="9" fillId="0" borderId="61" xfId="0" applyNumberFormat="1" applyFont="1" applyBorder="1" applyAlignment="1">
      <alignment horizontal="center" vertical="center"/>
    </xf>
    <xf numFmtId="165" fontId="5" fillId="0" borderId="44" xfId="1" applyNumberFormat="1" applyFont="1" applyFill="1" applyBorder="1" applyAlignment="1">
      <alignment horizontal="center"/>
    </xf>
    <xf numFmtId="165" fontId="5" fillId="0" borderId="45" xfId="1" applyNumberFormat="1" applyFont="1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3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35" xfId="0" applyFont="1" applyBorder="1" applyAlignment="1">
      <alignment horizontal="left" wrapText="1"/>
    </xf>
    <xf numFmtId="0" fontId="9" fillId="0" borderId="2" xfId="0" applyFont="1" applyBorder="1" applyAlignment="1">
      <alignment horizontal="left"/>
    </xf>
    <xf numFmtId="0" fontId="9" fillId="0" borderId="8" xfId="0" applyFont="1" applyBorder="1" applyAlignment="1">
      <alignment horizontal="left" wrapText="1"/>
    </xf>
    <xf numFmtId="0" fontId="9" fillId="0" borderId="40" xfId="0" applyFont="1" applyBorder="1" applyAlignment="1">
      <alignment horizontal="left" vertical="center" wrapText="1"/>
    </xf>
    <xf numFmtId="0" fontId="0" fillId="0" borderId="0" xfId="0" applyAlignment="1">
      <alignment vertical="top" wrapText="1"/>
    </xf>
  </cellXfs>
  <cellStyles count="17">
    <cellStyle name="Migliaia" xfId="1" builtinId="3"/>
    <cellStyle name="Normale" xfId="0" builtinId="0"/>
    <cellStyle name="Normale 10" xfId="14"/>
    <cellStyle name="Normale 11" xfId="15"/>
    <cellStyle name="Normale 12" xfId="16"/>
    <cellStyle name="Normale 2" xfId="6"/>
    <cellStyle name="Normale 2_Stalli 2011_10_31" xfId="2"/>
    <cellStyle name="Normale 2_Stalli 2011_10_31_CANONE 2012 v130222" xfId="3"/>
    <cellStyle name="Normale 3" xfId="9"/>
    <cellStyle name="Normale 4" xfId="7"/>
    <cellStyle name="Normale 5" xfId="8"/>
    <cellStyle name="Normale 6" xfId="10"/>
    <cellStyle name="Normale 7" xfId="11"/>
    <cellStyle name="Normale 8" xfId="12"/>
    <cellStyle name="Normale 9" xfId="13"/>
    <cellStyle name="Normale_canoni 111018" xfId="4"/>
    <cellStyle name="Normale_car sharing 2009 (2)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C30"/>
  <sheetViews>
    <sheetView view="pageBreakPreview" zoomScaleNormal="100" workbookViewId="0">
      <pane ySplit="6" topLeftCell="A7" activePane="bottomLeft" state="frozen"/>
      <selection activeCell="Q24" sqref="Q24"/>
      <selection pane="bottomLeft" activeCell="M15" sqref="M15"/>
    </sheetView>
  </sheetViews>
  <sheetFormatPr defaultColWidth="9.140625" defaultRowHeight="10.5" customHeight="1" outlineLevelCol="1" x14ac:dyDescent="0.15"/>
  <cols>
    <col min="1" max="1" width="2" style="3" customWidth="1"/>
    <col min="2" max="2" width="7.85546875" style="3" customWidth="1"/>
    <col min="3" max="3" width="10" style="3" customWidth="1"/>
    <col min="4" max="4" width="24.5703125" style="4" customWidth="1"/>
    <col min="5" max="16" width="7.85546875" style="4" customWidth="1"/>
    <col min="17" max="28" width="7.85546875" style="4" hidden="1" customWidth="1" outlineLevel="1"/>
    <col min="29" max="29" width="2" style="3" customWidth="1" collapsed="1"/>
    <col min="30" max="16384" width="9.140625" style="3"/>
  </cols>
  <sheetData>
    <row r="1" spans="2:28" ht="10.5" customHeight="1" thickBot="1" x14ac:dyDescent="0.2"/>
    <row r="2" spans="2:28" ht="10.5" customHeight="1" thickBot="1" x14ac:dyDescent="0.2">
      <c r="B2" s="163" t="s">
        <v>32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</row>
    <row r="3" spans="2:28" ht="10.5" customHeight="1" thickBot="1" x14ac:dyDescent="0.2"/>
    <row r="4" spans="2:28" ht="10.5" customHeight="1" x14ac:dyDescent="0.15">
      <c r="B4" s="171" t="s">
        <v>3</v>
      </c>
      <c r="C4" s="168" t="s">
        <v>42</v>
      </c>
      <c r="D4" s="165" t="s">
        <v>138</v>
      </c>
      <c r="E4" s="160" t="s">
        <v>24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2"/>
      <c r="Q4" s="174" t="s">
        <v>14</v>
      </c>
      <c r="R4" s="174"/>
      <c r="S4" s="174"/>
      <c r="T4" s="174"/>
      <c r="U4" s="174"/>
      <c r="V4" s="161"/>
      <c r="W4" s="161"/>
      <c r="X4" s="161"/>
      <c r="Y4" s="161"/>
      <c r="Z4" s="161"/>
      <c r="AA4" s="161"/>
      <c r="AB4" s="162"/>
    </row>
    <row r="5" spans="2:28" ht="10.5" customHeight="1" x14ac:dyDescent="0.15">
      <c r="B5" s="172"/>
      <c r="C5" s="169"/>
      <c r="D5" s="166"/>
      <c r="E5" s="158">
        <v>44927</v>
      </c>
      <c r="F5" s="158">
        <v>44958</v>
      </c>
      <c r="G5" s="158">
        <v>44986</v>
      </c>
      <c r="H5" s="158">
        <v>45017</v>
      </c>
      <c r="I5" s="158">
        <v>45047</v>
      </c>
      <c r="J5" s="158">
        <v>45078</v>
      </c>
      <c r="K5" s="158">
        <v>45108</v>
      </c>
      <c r="L5" s="158">
        <v>45139</v>
      </c>
      <c r="M5" s="158">
        <v>45170</v>
      </c>
      <c r="N5" s="158">
        <v>45200</v>
      </c>
      <c r="O5" s="158">
        <v>45231</v>
      </c>
      <c r="P5" s="158">
        <v>45261</v>
      </c>
      <c r="Q5" s="20" t="s">
        <v>28</v>
      </c>
      <c r="R5" s="20" t="s">
        <v>29</v>
      </c>
      <c r="S5" s="20" t="s">
        <v>30</v>
      </c>
      <c r="T5" s="20" t="s">
        <v>31</v>
      </c>
      <c r="U5" s="20" t="s">
        <v>15</v>
      </c>
      <c r="V5" s="5" t="s">
        <v>16</v>
      </c>
      <c r="W5" s="5" t="s">
        <v>17</v>
      </c>
      <c r="X5" s="5" t="s">
        <v>18</v>
      </c>
      <c r="Y5" s="5" t="s">
        <v>19</v>
      </c>
      <c r="Z5" s="5" t="s">
        <v>20</v>
      </c>
      <c r="AA5" s="5" t="s">
        <v>21</v>
      </c>
      <c r="AB5" s="10" t="s">
        <v>22</v>
      </c>
    </row>
    <row r="6" spans="2:28" ht="10.5" customHeight="1" thickBot="1" x14ac:dyDescent="0.2">
      <c r="B6" s="173"/>
      <c r="C6" s="170"/>
      <c r="D6" s="167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AB6" s="21"/>
    </row>
    <row r="7" spans="2:28" ht="10.5" customHeight="1" x14ac:dyDescent="0.15">
      <c r="B7" s="72" t="s">
        <v>4</v>
      </c>
      <c r="C7" s="73">
        <v>1</v>
      </c>
      <c r="D7" s="132">
        <v>2059</v>
      </c>
      <c r="E7" s="128">
        <v>2058</v>
      </c>
      <c r="F7" s="78">
        <v>2058</v>
      </c>
      <c r="G7" s="78">
        <v>2057</v>
      </c>
      <c r="H7" s="78">
        <v>2057</v>
      </c>
      <c r="I7" s="78">
        <v>2057</v>
      </c>
      <c r="J7" s="78">
        <v>2057</v>
      </c>
      <c r="K7" s="78">
        <v>2057</v>
      </c>
      <c r="L7" s="78">
        <v>2057</v>
      </c>
      <c r="M7" s="78">
        <v>2057</v>
      </c>
      <c r="N7" s="65">
        <v>2059</v>
      </c>
      <c r="O7" s="65">
        <v>2074</v>
      </c>
      <c r="P7" s="153">
        <v>2074</v>
      </c>
      <c r="Q7" s="111">
        <f t="shared" ref="Q7:Q20" si="0">(E7-$D7)*E$6</f>
        <v>0</v>
      </c>
      <c r="R7" s="7">
        <f t="shared" ref="R7:R20" si="1">(F7-$D7)*F$6</f>
        <v>0</v>
      </c>
      <c r="S7" s="7">
        <f t="shared" ref="S7:S20" si="2">(G7-$D7)*G$6</f>
        <v>0</v>
      </c>
      <c r="T7" s="7">
        <f t="shared" ref="T7:T20" si="3">(H7-$D7)*H$6</f>
        <v>0</v>
      </c>
      <c r="U7" s="7">
        <f t="shared" ref="U7:U20" si="4">(I7-$D7)*I$6</f>
        <v>0</v>
      </c>
      <c r="V7" s="7">
        <f t="shared" ref="V7:V20" si="5">(J7-$D7)*J$6</f>
        <v>0</v>
      </c>
      <c r="W7" s="7">
        <f t="shared" ref="W7:W20" si="6">(K7-$D7)*K$6</f>
        <v>0</v>
      </c>
      <c r="X7" s="7">
        <f t="shared" ref="X7:X20" si="7">(L7-$D7)*L$6</f>
        <v>0</v>
      </c>
      <c r="Y7" s="7">
        <f t="shared" ref="Y7:Y20" si="8">(M7-$D7)*M$6</f>
        <v>0</v>
      </c>
      <c r="Z7" s="7">
        <f t="shared" ref="Z7:Z20" si="9">(N7-$D7)*N$6</f>
        <v>0</v>
      </c>
      <c r="AA7" s="7">
        <f t="shared" ref="AA7:AA20" si="10">(O7-$D7)*O$6</f>
        <v>0</v>
      </c>
      <c r="AB7" s="27">
        <f t="shared" ref="AB7:AB20" si="11">(P7-$D7)*P$6</f>
        <v>0</v>
      </c>
    </row>
    <row r="8" spans="2:28" ht="10.5" customHeight="1" x14ac:dyDescent="0.15">
      <c r="B8" s="25" t="s">
        <v>5</v>
      </c>
      <c r="C8" s="1">
        <v>1</v>
      </c>
      <c r="D8" s="65">
        <v>2050</v>
      </c>
      <c r="E8" s="129">
        <v>2051</v>
      </c>
      <c r="F8" s="76">
        <v>2051</v>
      </c>
      <c r="G8" s="76">
        <v>2051</v>
      </c>
      <c r="H8" s="77">
        <v>2053</v>
      </c>
      <c r="I8" s="77">
        <v>2053</v>
      </c>
      <c r="J8" s="77">
        <v>2053</v>
      </c>
      <c r="K8" s="77">
        <v>2054</v>
      </c>
      <c r="L8" s="77">
        <v>2054</v>
      </c>
      <c r="M8" s="77">
        <v>2054</v>
      </c>
      <c r="N8" s="77">
        <v>2054</v>
      </c>
      <c r="O8" s="77">
        <v>2058</v>
      </c>
      <c r="P8" s="154">
        <v>2058</v>
      </c>
      <c r="Q8" s="22">
        <f t="shared" si="0"/>
        <v>0</v>
      </c>
      <c r="R8" s="2">
        <f t="shared" si="1"/>
        <v>0</v>
      </c>
      <c r="S8" s="2">
        <f t="shared" si="2"/>
        <v>0</v>
      </c>
      <c r="T8" s="2">
        <f t="shared" si="3"/>
        <v>0</v>
      </c>
      <c r="U8" s="2">
        <f t="shared" si="4"/>
        <v>0</v>
      </c>
      <c r="V8" s="2">
        <f t="shared" si="5"/>
        <v>0</v>
      </c>
      <c r="W8" s="2">
        <f t="shared" si="6"/>
        <v>0</v>
      </c>
      <c r="X8" s="2">
        <f t="shared" si="7"/>
        <v>0</v>
      </c>
      <c r="Y8" s="2">
        <f t="shared" si="8"/>
        <v>0</v>
      </c>
      <c r="Z8" s="2">
        <f t="shared" si="9"/>
        <v>0</v>
      </c>
      <c r="AA8" s="2">
        <f t="shared" si="10"/>
        <v>0</v>
      </c>
      <c r="AB8" s="28">
        <f t="shared" si="11"/>
        <v>0</v>
      </c>
    </row>
    <row r="9" spans="2:28" ht="10.5" customHeight="1" x14ac:dyDescent="0.15">
      <c r="B9" s="25" t="s">
        <v>6</v>
      </c>
      <c r="C9" s="1">
        <v>2</v>
      </c>
      <c r="D9" s="76">
        <v>577</v>
      </c>
      <c r="E9" s="129">
        <v>575</v>
      </c>
      <c r="F9" s="76">
        <v>575</v>
      </c>
      <c r="G9" s="76">
        <v>575</v>
      </c>
      <c r="H9" s="76">
        <v>575</v>
      </c>
      <c r="I9" s="76">
        <v>575</v>
      </c>
      <c r="J9" s="76">
        <v>575</v>
      </c>
      <c r="K9" s="76">
        <v>575</v>
      </c>
      <c r="L9" s="76">
        <v>575</v>
      </c>
      <c r="M9" s="76">
        <v>575</v>
      </c>
      <c r="N9" s="76">
        <v>575</v>
      </c>
      <c r="O9" s="76">
        <v>575</v>
      </c>
      <c r="P9" s="155">
        <v>575</v>
      </c>
      <c r="Q9" s="22">
        <f t="shared" si="0"/>
        <v>0</v>
      </c>
      <c r="R9" s="2">
        <f t="shared" si="1"/>
        <v>0</v>
      </c>
      <c r="S9" s="2">
        <f t="shared" si="2"/>
        <v>0</v>
      </c>
      <c r="T9" s="2">
        <f t="shared" si="3"/>
        <v>0</v>
      </c>
      <c r="U9" s="2">
        <f t="shared" si="4"/>
        <v>0</v>
      </c>
      <c r="V9" s="2">
        <f t="shared" si="5"/>
        <v>0</v>
      </c>
      <c r="W9" s="2">
        <f t="shared" si="6"/>
        <v>0</v>
      </c>
      <c r="X9" s="2">
        <f t="shared" si="7"/>
        <v>0</v>
      </c>
      <c r="Y9" s="2">
        <f t="shared" si="8"/>
        <v>0</v>
      </c>
      <c r="Z9" s="2">
        <f t="shared" si="9"/>
        <v>0</v>
      </c>
      <c r="AA9" s="2">
        <f t="shared" si="10"/>
        <v>0</v>
      </c>
      <c r="AB9" s="28">
        <f t="shared" si="11"/>
        <v>0</v>
      </c>
    </row>
    <row r="10" spans="2:28" ht="10.5" customHeight="1" x14ac:dyDescent="0.15">
      <c r="B10" s="25" t="s">
        <v>7</v>
      </c>
      <c r="C10" s="1">
        <v>1</v>
      </c>
      <c r="D10" s="77">
        <v>1133</v>
      </c>
      <c r="E10" s="129">
        <v>1133</v>
      </c>
      <c r="F10" s="76">
        <v>1131</v>
      </c>
      <c r="G10" s="76">
        <v>1132</v>
      </c>
      <c r="H10" s="76">
        <v>1132</v>
      </c>
      <c r="I10" s="76">
        <v>1132</v>
      </c>
      <c r="J10" s="76">
        <v>1132</v>
      </c>
      <c r="K10" s="76">
        <v>1132</v>
      </c>
      <c r="L10" s="76">
        <v>1132</v>
      </c>
      <c r="M10" s="76">
        <v>1132</v>
      </c>
      <c r="N10" s="76">
        <v>1132</v>
      </c>
      <c r="O10" s="76">
        <v>1132</v>
      </c>
      <c r="P10" s="155">
        <v>1132</v>
      </c>
      <c r="Q10" s="22">
        <f t="shared" si="0"/>
        <v>0</v>
      </c>
      <c r="R10" s="2">
        <f t="shared" si="1"/>
        <v>0</v>
      </c>
      <c r="S10" s="2">
        <f t="shared" si="2"/>
        <v>0</v>
      </c>
      <c r="T10" s="2">
        <f t="shared" si="3"/>
        <v>0</v>
      </c>
      <c r="U10" s="2">
        <f t="shared" si="4"/>
        <v>0</v>
      </c>
      <c r="V10" s="2">
        <f t="shared" si="5"/>
        <v>0</v>
      </c>
      <c r="W10" s="2">
        <f t="shared" si="6"/>
        <v>0</v>
      </c>
      <c r="X10" s="2">
        <f t="shared" si="7"/>
        <v>0</v>
      </c>
      <c r="Y10" s="2">
        <f t="shared" si="8"/>
        <v>0</v>
      </c>
      <c r="Z10" s="2">
        <f t="shared" si="9"/>
        <v>0</v>
      </c>
      <c r="AA10" s="2">
        <f t="shared" si="10"/>
        <v>0</v>
      </c>
      <c r="AB10" s="28">
        <f t="shared" si="11"/>
        <v>0</v>
      </c>
    </row>
    <row r="11" spans="2:28" ht="10.5" customHeight="1" x14ac:dyDescent="0.15">
      <c r="B11" s="25" t="s">
        <v>8</v>
      </c>
      <c r="C11" s="1">
        <v>1</v>
      </c>
      <c r="D11" s="76">
        <v>614</v>
      </c>
      <c r="E11" s="129">
        <v>614</v>
      </c>
      <c r="F11" s="76">
        <v>614</v>
      </c>
      <c r="G11" s="76">
        <v>614</v>
      </c>
      <c r="H11" s="76">
        <v>614</v>
      </c>
      <c r="I11" s="76">
        <v>614</v>
      </c>
      <c r="J11" s="76">
        <v>614</v>
      </c>
      <c r="K11" s="76">
        <v>614</v>
      </c>
      <c r="L11" s="76">
        <v>614</v>
      </c>
      <c r="M11" s="76">
        <v>614</v>
      </c>
      <c r="N11" s="76">
        <v>614</v>
      </c>
      <c r="O11" s="76">
        <v>614</v>
      </c>
      <c r="P11" s="155">
        <v>614</v>
      </c>
      <c r="Q11" s="130">
        <v>614</v>
      </c>
      <c r="R11" s="77">
        <v>614</v>
      </c>
      <c r="S11" s="77">
        <v>614</v>
      </c>
      <c r="T11" s="77">
        <v>614</v>
      </c>
      <c r="U11" s="77">
        <v>614</v>
      </c>
      <c r="V11" s="77">
        <v>614</v>
      </c>
      <c r="W11" s="77">
        <v>614</v>
      </c>
      <c r="X11" s="77">
        <v>614</v>
      </c>
      <c r="Y11" s="77">
        <v>614</v>
      </c>
      <c r="Z11" s="77">
        <v>614</v>
      </c>
      <c r="AA11" s="77">
        <v>614</v>
      </c>
      <c r="AB11" s="77">
        <v>614</v>
      </c>
    </row>
    <row r="12" spans="2:28" ht="10.5" customHeight="1" x14ac:dyDescent="0.15">
      <c r="B12" s="25" t="s">
        <v>9</v>
      </c>
      <c r="C12" s="1">
        <v>1</v>
      </c>
      <c r="D12" s="77">
        <v>1129</v>
      </c>
      <c r="E12" s="129">
        <v>1105</v>
      </c>
      <c r="F12" s="76">
        <v>1103</v>
      </c>
      <c r="G12" s="76">
        <v>1103</v>
      </c>
      <c r="H12" s="76">
        <v>1103</v>
      </c>
      <c r="I12" s="76">
        <v>1103</v>
      </c>
      <c r="J12" s="77">
        <v>1100</v>
      </c>
      <c r="K12" s="77">
        <v>1095</v>
      </c>
      <c r="L12" s="77">
        <v>1095</v>
      </c>
      <c r="M12" s="77">
        <v>1094</v>
      </c>
      <c r="N12" s="77">
        <v>1114</v>
      </c>
      <c r="O12" s="77">
        <v>1114</v>
      </c>
      <c r="P12" s="154">
        <v>1106</v>
      </c>
      <c r="Q12" s="22">
        <f t="shared" si="0"/>
        <v>0</v>
      </c>
      <c r="R12" s="2">
        <f t="shared" si="1"/>
        <v>0</v>
      </c>
      <c r="S12" s="2">
        <f t="shared" si="2"/>
        <v>0</v>
      </c>
      <c r="T12" s="2">
        <f t="shared" si="3"/>
        <v>0</v>
      </c>
      <c r="U12" s="2">
        <f t="shared" si="4"/>
        <v>0</v>
      </c>
      <c r="V12" s="2">
        <f t="shared" si="5"/>
        <v>0</v>
      </c>
      <c r="W12" s="2">
        <f t="shared" si="6"/>
        <v>0</v>
      </c>
      <c r="X12" s="2">
        <f t="shared" si="7"/>
        <v>0</v>
      </c>
      <c r="Y12" s="2">
        <f t="shared" si="8"/>
        <v>0</v>
      </c>
      <c r="Z12" s="2">
        <f t="shared" si="9"/>
        <v>0</v>
      </c>
      <c r="AA12" s="2">
        <f t="shared" si="10"/>
        <v>0</v>
      </c>
      <c r="AB12" s="28">
        <f t="shared" si="11"/>
        <v>0</v>
      </c>
    </row>
    <row r="13" spans="2:28" ht="10.5" customHeight="1" x14ac:dyDescent="0.15">
      <c r="B13" s="25" t="s">
        <v>10</v>
      </c>
      <c r="C13" s="1">
        <v>1</v>
      </c>
      <c r="D13" s="77">
        <v>1362</v>
      </c>
      <c r="E13" s="129">
        <v>1361</v>
      </c>
      <c r="F13" s="76">
        <v>1360</v>
      </c>
      <c r="G13" s="76">
        <v>1360</v>
      </c>
      <c r="H13" s="76">
        <v>1360</v>
      </c>
      <c r="I13" s="76">
        <v>1360</v>
      </c>
      <c r="J13" s="76">
        <v>1360</v>
      </c>
      <c r="K13" s="76">
        <v>1359</v>
      </c>
      <c r="L13" s="76">
        <v>1359</v>
      </c>
      <c r="M13" s="76">
        <v>1359</v>
      </c>
      <c r="N13" s="76">
        <v>1359</v>
      </c>
      <c r="O13" s="76">
        <v>1359</v>
      </c>
      <c r="P13" s="155">
        <v>1359</v>
      </c>
      <c r="Q13" s="22">
        <f t="shared" si="0"/>
        <v>0</v>
      </c>
      <c r="R13" s="2">
        <f t="shared" si="1"/>
        <v>0</v>
      </c>
      <c r="S13" s="2">
        <f t="shared" si="2"/>
        <v>0</v>
      </c>
      <c r="T13" s="2">
        <f t="shared" si="3"/>
        <v>0</v>
      </c>
      <c r="U13" s="2">
        <f t="shared" si="4"/>
        <v>0</v>
      </c>
      <c r="V13" s="2">
        <f t="shared" si="5"/>
        <v>0</v>
      </c>
      <c r="W13" s="2">
        <f t="shared" si="6"/>
        <v>0</v>
      </c>
      <c r="X13" s="2">
        <f t="shared" si="7"/>
        <v>0</v>
      </c>
      <c r="Y13" s="2">
        <f t="shared" si="8"/>
        <v>0</v>
      </c>
      <c r="Z13" s="2">
        <f t="shared" si="9"/>
        <v>0</v>
      </c>
      <c r="AA13" s="2">
        <f t="shared" si="10"/>
        <v>0</v>
      </c>
      <c r="AB13" s="28">
        <f t="shared" si="11"/>
        <v>0</v>
      </c>
    </row>
    <row r="14" spans="2:28" ht="10.5" customHeight="1" x14ac:dyDescent="0.15">
      <c r="B14" s="25" t="s">
        <v>25</v>
      </c>
      <c r="C14" s="1">
        <v>1</v>
      </c>
      <c r="D14" s="77">
        <v>832</v>
      </c>
      <c r="E14" s="130">
        <v>832</v>
      </c>
      <c r="F14" s="77">
        <v>832</v>
      </c>
      <c r="G14" s="77">
        <v>832</v>
      </c>
      <c r="H14" s="77">
        <v>832</v>
      </c>
      <c r="I14" s="77">
        <v>833</v>
      </c>
      <c r="J14" s="77">
        <v>833</v>
      </c>
      <c r="K14" s="77">
        <v>833</v>
      </c>
      <c r="L14" s="77">
        <v>831</v>
      </c>
      <c r="M14" s="77">
        <v>831</v>
      </c>
      <c r="N14" s="77">
        <v>832</v>
      </c>
      <c r="O14" s="77">
        <v>832</v>
      </c>
      <c r="P14" s="156">
        <v>832</v>
      </c>
      <c r="Q14" s="22">
        <f t="shared" si="0"/>
        <v>0</v>
      </c>
      <c r="R14" s="2">
        <f t="shared" si="1"/>
        <v>0</v>
      </c>
      <c r="S14" s="2">
        <f t="shared" si="2"/>
        <v>0</v>
      </c>
      <c r="T14" s="2">
        <f t="shared" si="3"/>
        <v>0</v>
      </c>
      <c r="U14" s="2">
        <f t="shared" si="4"/>
        <v>0</v>
      </c>
      <c r="V14" s="2">
        <f t="shared" si="5"/>
        <v>0</v>
      </c>
      <c r="W14" s="2">
        <f t="shared" si="6"/>
        <v>0</v>
      </c>
      <c r="X14" s="2">
        <f t="shared" si="7"/>
        <v>0</v>
      </c>
      <c r="Y14" s="2">
        <f t="shared" si="8"/>
        <v>0</v>
      </c>
      <c r="Z14" s="2">
        <f t="shared" si="9"/>
        <v>0</v>
      </c>
      <c r="AA14" s="2">
        <f t="shared" si="10"/>
        <v>0</v>
      </c>
      <c r="AB14" s="28">
        <f t="shared" si="11"/>
        <v>0</v>
      </c>
    </row>
    <row r="15" spans="2:28" ht="10.5" customHeight="1" x14ac:dyDescent="0.15">
      <c r="B15" s="25" t="s">
        <v>26</v>
      </c>
      <c r="C15" s="1">
        <v>3</v>
      </c>
      <c r="D15" s="77">
        <v>1383</v>
      </c>
      <c r="E15" s="130">
        <v>1383</v>
      </c>
      <c r="F15" s="77">
        <v>1381</v>
      </c>
      <c r="G15" s="77">
        <v>1379</v>
      </c>
      <c r="H15" s="77">
        <v>1379</v>
      </c>
      <c r="I15" s="77">
        <v>1379</v>
      </c>
      <c r="J15" s="77">
        <v>1378</v>
      </c>
      <c r="K15" s="77">
        <v>1378</v>
      </c>
      <c r="L15" s="77">
        <v>1378</v>
      </c>
      <c r="M15" s="77">
        <v>1378</v>
      </c>
      <c r="N15" s="77">
        <v>1378</v>
      </c>
      <c r="O15" s="77">
        <v>1378</v>
      </c>
      <c r="P15" s="156">
        <v>1378</v>
      </c>
      <c r="Q15" s="22">
        <f t="shared" si="0"/>
        <v>0</v>
      </c>
      <c r="R15" s="2">
        <f t="shared" si="1"/>
        <v>0</v>
      </c>
      <c r="S15" s="2">
        <f t="shared" si="2"/>
        <v>0</v>
      </c>
      <c r="T15" s="2">
        <f t="shared" si="3"/>
        <v>0</v>
      </c>
      <c r="U15" s="2">
        <f t="shared" si="4"/>
        <v>0</v>
      </c>
      <c r="V15" s="2">
        <f t="shared" si="5"/>
        <v>0</v>
      </c>
      <c r="W15" s="2">
        <f t="shared" si="6"/>
        <v>0</v>
      </c>
      <c r="X15" s="2">
        <f t="shared" si="7"/>
        <v>0</v>
      </c>
      <c r="Y15" s="2">
        <f t="shared" si="8"/>
        <v>0</v>
      </c>
      <c r="Z15" s="2">
        <f t="shared" si="9"/>
        <v>0</v>
      </c>
      <c r="AA15" s="2">
        <f t="shared" si="10"/>
        <v>0</v>
      </c>
      <c r="AB15" s="28">
        <f t="shared" si="11"/>
        <v>0</v>
      </c>
    </row>
    <row r="16" spans="2:28" ht="10.5" customHeight="1" x14ac:dyDescent="0.15">
      <c r="B16" s="25" t="s">
        <v>11</v>
      </c>
      <c r="C16" s="1">
        <v>2</v>
      </c>
      <c r="D16" s="65">
        <v>1237</v>
      </c>
      <c r="E16" s="129">
        <v>1226</v>
      </c>
      <c r="F16" s="76">
        <v>1227</v>
      </c>
      <c r="G16" s="76">
        <v>1227</v>
      </c>
      <c r="H16" s="76">
        <v>1227</v>
      </c>
      <c r="I16" s="76">
        <v>1228</v>
      </c>
      <c r="J16" s="76">
        <v>1227</v>
      </c>
      <c r="K16" s="76">
        <v>1227</v>
      </c>
      <c r="L16" s="76">
        <v>1227</v>
      </c>
      <c r="M16" s="76">
        <v>1227</v>
      </c>
      <c r="N16" s="76">
        <v>1227</v>
      </c>
      <c r="O16" s="76">
        <v>1227</v>
      </c>
      <c r="P16" s="155">
        <v>1227</v>
      </c>
      <c r="Q16" s="22">
        <f t="shared" si="0"/>
        <v>0</v>
      </c>
      <c r="R16" s="2">
        <f t="shared" si="1"/>
        <v>0</v>
      </c>
      <c r="S16" s="2">
        <f t="shared" si="2"/>
        <v>0</v>
      </c>
      <c r="T16" s="2">
        <f t="shared" si="3"/>
        <v>0</v>
      </c>
      <c r="U16" s="2">
        <f t="shared" si="4"/>
        <v>0</v>
      </c>
      <c r="V16" s="2">
        <f t="shared" si="5"/>
        <v>0</v>
      </c>
      <c r="W16" s="2">
        <f t="shared" si="6"/>
        <v>0</v>
      </c>
      <c r="X16" s="2">
        <f t="shared" si="7"/>
        <v>0</v>
      </c>
      <c r="Y16" s="2">
        <f t="shared" si="8"/>
        <v>0</v>
      </c>
      <c r="Z16" s="2">
        <f t="shared" si="9"/>
        <v>0</v>
      </c>
      <c r="AA16" s="2">
        <f t="shared" si="10"/>
        <v>0</v>
      </c>
      <c r="AB16" s="28">
        <f t="shared" si="11"/>
        <v>0</v>
      </c>
    </row>
    <row r="17" spans="2:28" ht="10.5" customHeight="1" x14ac:dyDescent="0.15">
      <c r="B17" s="25" t="s">
        <v>23</v>
      </c>
      <c r="C17" s="1">
        <v>2</v>
      </c>
      <c r="D17" s="65">
        <v>1569</v>
      </c>
      <c r="E17" s="129">
        <v>1558</v>
      </c>
      <c r="F17" s="76">
        <v>1554</v>
      </c>
      <c r="G17" s="76">
        <v>1555</v>
      </c>
      <c r="H17" s="76">
        <v>1555</v>
      </c>
      <c r="I17" s="77">
        <v>1552</v>
      </c>
      <c r="J17" s="77">
        <v>1561</v>
      </c>
      <c r="K17" s="77">
        <v>1561</v>
      </c>
      <c r="L17" s="77">
        <v>1559</v>
      </c>
      <c r="M17" s="77">
        <v>1561</v>
      </c>
      <c r="N17" s="77">
        <v>1561</v>
      </c>
      <c r="O17" s="77">
        <v>1561</v>
      </c>
      <c r="P17" s="154">
        <v>1563</v>
      </c>
      <c r="Q17" s="22">
        <f t="shared" si="0"/>
        <v>0</v>
      </c>
      <c r="R17" s="2">
        <f t="shared" si="1"/>
        <v>0</v>
      </c>
      <c r="S17" s="2">
        <f t="shared" si="2"/>
        <v>0</v>
      </c>
      <c r="T17" s="2">
        <f t="shared" si="3"/>
        <v>0</v>
      </c>
      <c r="U17" s="2">
        <f t="shared" si="4"/>
        <v>0</v>
      </c>
      <c r="V17" s="2">
        <f t="shared" si="5"/>
        <v>0</v>
      </c>
      <c r="W17" s="2">
        <f t="shared" si="6"/>
        <v>0</v>
      </c>
      <c r="X17" s="2">
        <f t="shared" si="7"/>
        <v>0</v>
      </c>
      <c r="Y17" s="2">
        <f t="shared" si="8"/>
        <v>0</v>
      </c>
      <c r="Z17" s="2">
        <f t="shared" si="9"/>
        <v>0</v>
      </c>
      <c r="AA17" s="2">
        <f t="shared" si="10"/>
        <v>0</v>
      </c>
      <c r="AB17" s="28">
        <f t="shared" si="11"/>
        <v>0</v>
      </c>
    </row>
    <row r="18" spans="2:28" ht="10.5" customHeight="1" x14ac:dyDescent="0.15">
      <c r="B18" s="25" t="s">
        <v>27</v>
      </c>
      <c r="C18" s="1">
        <v>3</v>
      </c>
      <c r="D18" s="77">
        <v>1214</v>
      </c>
      <c r="E18" s="129">
        <v>1202</v>
      </c>
      <c r="F18" s="76">
        <v>1204</v>
      </c>
      <c r="G18" s="76">
        <v>1204</v>
      </c>
      <c r="H18" s="76">
        <v>1204</v>
      </c>
      <c r="I18" s="76">
        <v>1207</v>
      </c>
      <c r="J18" s="77">
        <v>1208</v>
      </c>
      <c r="K18" s="77">
        <v>1207</v>
      </c>
      <c r="L18" s="77">
        <v>1208</v>
      </c>
      <c r="M18" s="77">
        <v>1208</v>
      </c>
      <c r="N18" s="77">
        <v>1208</v>
      </c>
      <c r="O18" s="77">
        <v>1208</v>
      </c>
      <c r="P18" s="156">
        <v>1208</v>
      </c>
      <c r="Q18" s="130">
        <v>1208</v>
      </c>
      <c r="R18" s="77">
        <v>1208</v>
      </c>
      <c r="S18" s="77">
        <v>1208</v>
      </c>
      <c r="T18" s="77">
        <v>1208</v>
      </c>
      <c r="U18" s="77">
        <v>1208</v>
      </c>
      <c r="V18" s="77">
        <v>1208</v>
      </c>
      <c r="W18" s="77">
        <v>1208</v>
      </c>
      <c r="X18" s="77">
        <v>1208</v>
      </c>
      <c r="Y18" s="77">
        <v>1208</v>
      </c>
      <c r="Z18" s="77">
        <v>1208</v>
      </c>
      <c r="AA18" s="77">
        <v>1208</v>
      </c>
      <c r="AB18" s="77">
        <v>1208</v>
      </c>
    </row>
    <row r="19" spans="2:28" ht="10.5" customHeight="1" x14ac:dyDescent="0.15">
      <c r="B19" s="25" t="s">
        <v>1</v>
      </c>
      <c r="C19" s="1">
        <v>3</v>
      </c>
      <c r="D19" s="65">
        <v>1939</v>
      </c>
      <c r="E19" s="129">
        <v>1936</v>
      </c>
      <c r="F19" s="76">
        <v>1933</v>
      </c>
      <c r="G19" s="76">
        <v>1933</v>
      </c>
      <c r="H19" s="76">
        <v>1929</v>
      </c>
      <c r="I19" s="76">
        <v>1930</v>
      </c>
      <c r="J19" s="76">
        <v>1932</v>
      </c>
      <c r="K19" s="76">
        <v>1932</v>
      </c>
      <c r="L19" s="76">
        <v>1932</v>
      </c>
      <c r="M19" s="76">
        <v>1932</v>
      </c>
      <c r="N19" s="76">
        <v>1932</v>
      </c>
      <c r="O19" s="76">
        <v>1932</v>
      </c>
      <c r="P19" s="155">
        <v>1932</v>
      </c>
      <c r="Q19" s="22">
        <f t="shared" si="0"/>
        <v>0</v>
      </c>
      <c r="R19" s="2">
        <f t="shared" si="1"/>
        <v>0</v>
      </c>
      <c r="S19" s="2">
        <f t="shared" si="2"/>
        <v>0</v>
      </c>
      <c r="T19" s="2">
        <f t="shared" si="3"/>
        <v>0</v>
      </c>
      <c r="U19" s="2">
        <f t="shared" si="4"/>
        <v>0</v>
      </c>
      <c r="V19" s="2">
        <f t="shared" si="5"/>
        <v>0</v>
      </c>
      <c r="W19" s="2">
        <f t="shared" si="6"/>
        <v>0</v>
      </c>
      <c r="X19" s="2">
        <f t="shared" si="7"/>
        <v>0</v>
      </c>
      <c r="Y19" s="2">
        <f t="shared" si="8"/>
        <v>0</v>
      </c>
      <c r="Z19" s="2">
        <f t="shared" si="9"/>
        <v>0</v>
      </c>
      <c r="AA19" s="2">
        <f t="shared" si="10"/>
        <v>0</v>
      </c>
      <c r="AB19" s="28">
        <f t="shared" si="11"/>
        <v>0</v>
      </c>
    </row>
    <row r="20" spans="2:28" ht="10.5" customHeight="1" thickBot="1" x14ac:dyDescent="0.2">
      <c r="B20" s="26" t="s">
        <v>2</v>
      </c>
      <c r="C20" s="24">
        <v>3</v>
      </c>
      <c r="D20" s="66">
        <v>785</v>
      </c>
      <c r="E20" s="131">
        <v>784</v>
      </c>
      <c r="F20" s="23">
        <v>784</v>
      </c>
      <c r="G20" s="23">
        <v>782</v>
      </c>
      <c r="H20" s="23">
        <v>782</v>
      </c>
      <c r="I20" s="23">
        <v>782</v>
      </c>
      <c r="J20" s="23">
        <v>782</v>
      </c>
      <c r="K20" s="66">
        <v>782</v>
      </c>
      <c r="L20" s="66">
        <v>781</v>
      </c>
      <c r="M20" s="66">
        <v>781</v>
      </c>
      <c r="N20" s="66">
        <v>781</v>
      </c>
      <c r="O20" s="66">
        <v>781</v>
      </c>
      <c r="P20" s="157">
        <v>781</v>
      </c>
      <c r="Q20" s="23">
        <f t="shared" si="0"/>
        <v>0</v>
      </c>
      <c r="R20" s="8">
        <f t="shared" si="1"/>
        <v>0</v>
      </c>
      <c r="S20" s="8">
        <f t="shared" si="2"/>
        <v>0</v>
      </c>
      <c r="T20" s="8">
        <f t="shared" si="3"/>
        <v>0</v>
      </c>
      <c r="U20" s="8">
        <f t="shared" si="4"/>
        <v>0</v>
      </c>
      <c r="V20" s="8">
        <f t="shared" si="5"/>
        <v>0</v>
      </c>
      <c r="W20" s="8">
        <f t="shared" si="6"/>
        <v>0</v>
      </c>
      <c r="X20" s="8">
        <f t="shared" si="7"/>
        <v>0</v>
      </c>
      <c r="Y20" s="8">
        <f t="shared" si="8"/>
        <v>0</v>
      </c>
      <c r="Z20" s="8">
        <f t="shared" si="9"/>
        <v>0</v>
      </c>
      <c r="AA20" s="8">
        <f t="shared" si="10"/>
        <v>0</v>
      </c>
      <c r="AB20" s="29">
        <f t="shared" si="11"/>
        <v>0</v>
      </c>
    </row>
    <row r="21" spans="2:28" ht="10.5" customHeight="1" thickBot="1" x14ac:dyDescent="0.2"/>
    <row r="22" spans="2:28" ht="10.5" customHeight="1" thickBot="1" x14ac:dyDescent="0.2">
      <c r="B22" s="101" t="s">
        <v>0</v>
      </c>
      <c r="C22" s="102"/>
      <c r="D22" s="106">
        <f t="shared" ref="D22" si="12">SUM(D7:D20)</f>
        <v>17883</v>
      </c>
      <c r="E22" s="38">
        <f t="shared" ref="E22:AB22" si="13">SUM(E7:E20)</f>
        <v>17818</v>
      </c>
      <c r="F22" s="38">
        <f t="shared" si="13"/>
        <v>17807</v>
      </c>
      <c r="G22" s="38">
        <f t="shared" si="13"/>
        <v>17804</v>
      </c>
      <c r="H22" s="38">
        <f t="shared" si="13"/>
        <v>17802</v>
      </c>
      <c r="I22" s="38">
        <f t="shared" si="13"/>
        <v>17805</v>
      </c>
      <c r="J22" s="38">
        <f t="shared" si="13"/>
        <v>17812</v>
      </c>
      <c r="K22" s="38">
        <f t="shared" si="13"/>
        <v>17806</v>
      </c>
      <c r="L22" s="38">
        <f t="shared" si="13"/>
        <v>17802</v>
      </c>
      <c r="M22" s="38">
        <f t="shared" si="13"/>
        <v>17803</v>
      </c>
      <c r="N22" s="38">
        <f t="shared" si="13"/>
        <v>17826</v>
      </c>
      <c r="O22" s="38">
        <f t="shared" si="13"/>
        <v>17845</v>
      </c>
      <c r="P22" s="79">
        <f t="shared" si="13"/>
        <v>17839</v>
      </c>
      <c r="Q22" s="38">
        <f t="shared" si="13"/>
        <v>1822</v>
      </c>
      <c r="R22" s="38">
        <f t="shared" si="13"/>
        <v>1822</v>
      </c>
      <c r="S22" s="38">
        <f t="shared" si="13"/>
        <v>1822</v>
      </c>
      <c r="T22" s="38">
        <f t="shared" si="13"/>
        <v>1822</v>
      </c>
      <c r="U22" s="38">
        <f t="shared" si="13"/>
        <v>1822</v>
      </c>
      <c r="V22" s="38">
        <f t="shared" si="13"/>
        <v>1822</v>
      </c>
      <c r="W22" s="38">
        <f t="shared" si="13"/>
        <v>1822</v>
      </c>
      <c r="X22" s="38">
        <f t="shared" si="13"/>
        <v>1822</v>
      </c>
      <c r="Y22" s="38">
        <f t="shared" si="13"/>
        <v>1822</v>
      </c>
      <c r="Z22" s="38">
        <f t="shared" si="13"/>
        <v>1822</v>
      </c>
      <c r="AA22" s="38">
        <f t="shared" si="13"/>
        <v>1822</v>
      </c>
      <c r="AB22" s="38">
        <f t="shared" si="13"/>
        <v>1822</v>
      </c>
    </row>
    <row r="27" spans="2:28" ht="10.5" customHeight="1" x14ac:dyDescent="0.15">
      <c r="C27" s="33"/>
      <c r="D27" s="34"/>
    </row>
    <row r="28" spans="2:28" ht="10.5" customHeight="1" x14ac:dyDescent="0.15">
      <c r="C28" s="33"/>
      <c r="D28" s="34"/>
    </row>
    <row r="29" spans="2:28" ht="10.5" customHeight="1" x14ac:dyDescent="0.15">
      <c r="C29" s="33"/>
      <c r="D29" s="34"/>
    </row>
    <row r="30" spans="2:28" ht="10.5" customHeight="1" x14ac:dyDescent="0.15">
      <c r="C30" s="33"/>
      <c r="D30" s="34"/>
    </row>
  </sheetData>
  <mergeCells count="18">
    <mergeCell ref="E4:P4"/>
    <mergeCell ref="B2:AB2"/>
    <mergeCell ref="D4:D6"/>
    <mergeCell ref="C4:C6"/>
    <mergeCell ref="B4:B6"/>
    <mergeCell ref="Q4:AB4"/>
    <mergeCell ref="E5:E6"/>
    <mergeCell ref="F5:F6"/>
    <mergeCell ref="G5:G6"/>
    <mergeCell ref="H5:H6"/>
    <mergeCell ref="O5:O6"/>
    <mergeCell ref="P5:P6"/>
    <mergeCell ref="M5:M6"/>
    <mergeCell ref="N5:N6"/>
    <mergeCell ref="I5:I6"/>
    <mergeCell ref="J5:J6"/>
    <mergeCell ref="K5:K6"/>
    <mergeCell ref="L5:L6"/>
  </mergeCells>
  <phoneticPr fontId="0" type="noConversion"/>
  <printOptions horizontalCentered="1"/>
  <pageMargins left="0.39370078740157483" right="0.39370078740157483" top="0.91" bottom="0.39370078740157483" header="0.94" footer="0.51181102362204722"/>
  <pageSetup paperSize="9"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D84"/>
  <sheetViews>
    <sheetView view="pageBreakPreview" zoomScaleNormal="100" workbookViewId="0">
      <pane ySplit="6" topLeftCell="A7" activePane="bottomLeft" state="frozen"/>
      <selection activeCell="Q24" sqref="Q24"/>
      <selection pane="bottomLeft" activeCell="Q75" sqref="Q75"/>
    </sheetView>
  </sheetViews>
  <sheetFormatPr defaultColWidth="9.140625" defaultRowHeight="10.5" customHeight="1" outlineLevelCol="1" x14ac:dyDescent="0.15"/>
  <cols>
    <col min="1" max="1" width="2" style="3" customWidth="1"/>
    <col min="2" max="2" width="3.7109375" style="3" customWidth="1"/>
    <col min="3" max="3" width="31.42578125" style="3" customWidth="1"/>
    <col min="4" max="4" width="10" style="3" customWidth="1"/>
    <col min="5" max="5" width="20.7109375" style="4" customWidth="1"/>
    <col min="6" max="17" width="7.85546875" style="4" customWidth="1"/>
    <col min="18" max="29" width="7.85546875" style="4" hidden="1" customWidth="1" outlineLevel="1"/>
    <col min="30" max="30" width="2" style="3" customWidth="1" collapsed="1"/>
    <col min="31" max="16384" width="9.140625" style="3"/>
  </cols>
  <sheetData>
    <row r="1" spans="2:29" ht="10.5" customHeight="1" thickBot="1" x14ac:dyDescent="0.2"/>
    <row r="2" spans="2:29" ht="10.5" customHeight="1" thickBot="1" x14ac:dyDescent="0.2">
      <c r="C2" s="163" t="s">
        <v>33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</row>
    <row r="3" spans="2:29" ht="10.5" customHeight="1" thickBot="1" x14ac:dyDescent="0.2"/>
    <row r="4" spans="2:29" ht="10.5" customHeight="1" x14ac:dyDescent="0.15">
      <c r="C4" s="175" t="s">
        <v>13</v>
      </c>
      <c r="D4" s="168" t="s">
        <v>42</v>
      </c>
      <c r="E4" s="165" t="s">
        <v>138</v>
      </c>
      <c r="F4" s="179" t="s">
        <v>24</v>
      </c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1"/>
      <c r="R4" s="178" t="s">
        <v>14</v>
      </c>
      <c r="S4" s="174"/>
      <c r="T4" s="174"/>
      <c r="U4" s="174"/>
      <c r="V4" s="174"/>
      <c r="W4" s="161"/>
      <c r="X4" s="161"/>
      <c r="Y4" s="161"/>
      <c r="Z4" s="161"/>
      <c r="AA4" s="161"/>
      <c r="AB4" s="161"/>
      <c r="AC4" s="162"/>
    </row>
    <row r="5" spans="2:29" ht="10.5" customHeight="1" x14ac:dyDescent="0.15">
      <c r="C5" s="176"/>
      <c r="D5" s="169"/>
      <c r="E5" s="166"/>
      <c r="F5" s="158">
        <v>44927</v>
      </c>
      <c r="G5" s="158">
        <v>44958</v>
      </c>
      <c r="H5" s="158">
        <v>44986</v>
      </c>
      <c r="I5" s="158">
        <v>45017</v>
      </c>
      <c r="J5" s="158">
        <v>45047</v>
      </c>
      <c r="K5" s="158">
        <v>45078</v>
      </c>
      <c r="L5" s="158">
        <v>45108</v>
      </c>
      <c r="M5" s="158">
        <v>45139</v>
      </c>
      <c r="N5" s="158">
        <v>45170</v>
      </c>
      <c r="O5" s="158">
        <v>45200</v>
      </c>
      <c r="P5" s="158">
        <v>45231</v>
      </c>
      <c r="Q5" s="158">
        <v>45261</v>
      </c>
      <c r="R5" s="11" t="s">
        <v>28</v>
      </c>
      <c r="S5" s="5" t="s">
        <v>29</v>
      </c>
      <c r="T5" s="5" t="s">
        <v>30</v>
      </c>
      <c r="U5" s="5" t="s">
        <v>31</v>
      </c>
      <c r="V5" s="5" t="s">
        <v>15</v>
      </c>
      <c r="W5" s="5" t="s">
        <v>16</v>
      </c>
      <c r="X5" s="5" t="s">
        <v>17</v>
      </c>
      <c r="Y5" s="5" t="s">
        <v>18</v>
      </c>
      <c r="Z5" s="5" t="s">
        <v>19</v>
      </c>
      <c r="AA5" s="5" t="s">
        <v>20</v>
      </c>
      <c r="AB5" s="5" t="s">
        <v>21</v>
      </c>
      <c r="AC5" s="10" t="s">
        <v>22</v>
      </c>
    </row>
    <row r="6" spans="2:29" ht="10.5" customHeight="1" thickBot="1" x14ac:dyDescent="0.2">
      <c r="C6" s="177"/>
      <c r="D6" s="170"/>
      <c r="E6" s="167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2"/>
      <c r="S6" s="6"/>
      <c r="T6" s="6"/>
      <c r="U6" s="6"/>
      <c r="V6" s="6"/>
      <c r="W6" s="6"/>
      <c r="X6" s="6"/>
      <c r="Y6" s="6"/>
      <c r="Z6" s="6"/>
      <c r="AA6" s="6"/>
      <c r="AB6" s="6"/>
      <c r="AC6" s="13"/>
    </row>
    <row r="7" spans="2:29" ht="10.5" customHeight="1" thickBot="1" x14ac:dyDescent="0.2"/>
    <row r="8" spans="2:29" ht="10.5" customHeight="1" x14ac:dyDescent="0.15">
      <c r="B8" s="107">
        <v>1</v>
      </c>
      <c r="C8" s="108" t="s">
        <v>66</v>
      </c>
      <c r="D8" s="109">
        <v>1</v>
      </c>
      <c r="E8" s="110">
        <v>5</v>
      </c>
      <c r="F8" s="110">
        <v>5</v>
      </c>
      <c r="G8" s="110">
        <v>5</v>
      </c>
      <c r="H8" s="110">
        <v>5</v>
      </c>
      <c r="I8" s="110">
        <v>5</v>
      </c>
      <c r="J8" s="110">
        <v>5</v>
      </c>
      <c r="K8" s="110">
        <v>5</v>
      </c>
      <c r="L8" s="110">
        <v>5</v>
      </c>
      <c r="M8" s="110">
        <v>5</v>
      </c>
      <c r="N8" s="110">
        <v>5</v>
      </c>
      <c r="O8" s="110">
        <v>5</v>
      </c>
      <c r="P8" s="110">
        <v>5</v>
      </c>
      <c r="Q8" s="110">
        <v>5</v>
      </c>
      <c r="R8" s="111">
        <f t="shared" ref="R8:AC8" si="0">(F8-$E8)*F$6</f>
        <v>0</v>
      </c>
      <c r="S8" s="112">
        <f t="shared" si="0"/>
        <v>0</v>
      </c>
      <c r="T8" s="112">
        <f t="shared" si="0"/>
        <v>0</v>
      </c>
      <c r="U8" s="112">
        <f t="shared" si="0"/>
        <v>0</v>
      </c>
      <c r="V8" s="112">
        <f t="shared" si="0"/>
        <v>0</v>
      </c>
      <c r="W8" s="112">
        <f t="shared" si="0"/>
        <v>0</v>
      </c>
      <c r="X8" s="112">
        <f t="shared" si="0"/>
        <v>0</v>
      </c>
      <c r="Y8" s="112">
        <f t="shared" si="0"/>
        <v>0</v>
      </c>
      <c r="Z8" s="112">
        <f t="shared" si="0"/>
        <v>0</v>
      </c>
      <c r="AA8" s="112">
        <f t="shared" si="0"/>
        <v>0</v>
      </c>
      <c r="AB8" s="112">
        <f t="shared" si="0"/>
        <v>0</v>
      </c>
      <c r="AC8" s="113">
        <f t="shared" si="0"/>
        <v>0</v>
      </c>
    </row>
    <row r="9" spans="2:29" ht="10.5" customHeight="1" x14ac:dyDescent="0.15">
      <c r="B9" s="35">
        <f>B8+1</f>
        <v>2</v>
      </c>
      <c r="C9" s="92" t="s">
        <v>67</v>
      </c>
      <c r="D9" s="93">
        <v>3</v>
      </c>
      <c r="E9" s="114">
        <v>23</v>
      </c>
      <c r="F9" s="114">
        <v>23</v>
      </c>
      <c r="G9" s="114">
        <v>23</v>
      </c>
      <c r="H9" s="114">
        <v>23</v>
      </c>
      <c r="I9" s="114">
        <v>23</v>
      </c>
      <c r="J9" s="114">
        <v>23</v>
      </c>
      <c r="K9" s="114">
        <v>23</v>
      </c>
      <c r="L9" s="114">
        <v>23</v>
      </c>
      <c r="M9" s="114">
        <v>23</v>
      </c>
      <c r="N9" s="114">
        <v>23</v>
      </c>
      <c r="O9" s="114">
        <v>23</v>
      </c>
      <c r="P9" s="114">
        <v>23</v>
      </c>
      <c r="Q9" s="114">
        <v>23</v>
      </c>
      <c r="R9" s="114">
        <v>23</v>
      </c>
      <c r="S9" s="114">
        <v>23</v>
      </c>
      <c r="T9" s="114">
        <v>23</v>
      </c>
      <c r="U9" s="114">
        <v>23</v>
      </c>
      <c r="V9" s="114">
        <v>23</v>
      </c>
      <c r="W9" s="114">
        <v>23</v>
      </c>
      <c r="X9" s="114">
        <v>23</v>
      </c>
      <c r="Y9" s="114">
        <v>23</v>
      </c>
      <c r="Z9" s="114">
        <v>23</v>
      </c>
      <c r="AA9" s="114">
        <v>23</v>
      </c>
      <c r="AB9" s="114">
        <v>23</v>
      </c>
      <c r="AC9" s="114">
        <v>23</v>
      </c>
    </row>
    <row r="10" spans="2:29" ht="10.5" customHeight="1" x14ac:dyDescent="0.15">
      <c r="B10" s="35">
        <f t="shared" ref="B10:B73" si="1">B9+1</f>
        <v>3</v>
      </c>
      <c r="C10" s="92" t="s">
        <v>68</v>
      </c>
      <c r="D10" s="93">
        <v>1</v>
      </c>
      <c r="E10" s="114">
        <v>8</v>
      </c>
      <c r="F10" s="114">
        <v>8</v>
      </c>
      <c r="G10" s="114">
        <v>8</v>
      </c>
      <c r="H10" s="114">
        <v>8</v>
      </c>
      <c r="I10" s="114">
        <v>8</v>
      </c>
      <c r="J10" s="114">
        <v>8</v>
      </c>
      <c r="K10" s="114">
        <v>8</v>
      </c>
      <c r="L10" s="114">
        <v>8</v>
      </c>
      <c r="M10" s="114">
        <v>8</v>
      </c>
      <c r="N10" s="114">
        <v>8</v>
      </c>
      <c r="O10" s="114">
        <v>8</v>
      </c>
      <c r="P10" s="114">
        <v>8</v>
      </c>
      <c r="Q10" s="114">
        <v>8</v>
      </c>
      <c r="R10" s="22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28"/>
    </row>
    <row r="11" spans="2:29" ht="10.5" customHeight="1" x14ac:dyDescent="0.15">
      <c r="B11" s="35">
        <f t="shared" si="1"/>
        <v>4</v>
      </c>
      <c r="C11" s="92" t="s">
        <v>69</v>
      </c>
      <c r="D11" s="93">
        <v>3</v>
      </c>
      <c r="E11" s="114">
        <v>28</v>
      </c>
      <c r="F11" s="114">
        <v>28</v>
      </c>
      <c r="G11" s="114">
        <v>28</v>
      </c>
      <c r="H11" s="114">
        <v>28</v>
      </c>
      <c r="I11" s="114">
        <v>28</v>
      </c>
      <c r="J11" s="114">
        <v>28</v>
      </c>
      <c r="K11" s="114">
        <v>28</v>
      </c>
      <c r="L11" s="114">
        <v>28</v>
      </c>
      <c r="M11" s="114">
        <v>28</v>
      </c>
      <c r="N11" s="114">
        <v>28</v>
      </c>
      <c r="O11" s="114">
        <v>28</v>
      </c>
      <c r="P11" s="114">
        <v>28</v>
      </c>
      <c r="Q11" s="114">
        <v>28</v>
      </c>
      <c r="R11" s="22">
        <f t="shared" ref="R11:AC33" si="2">(F11-$E11)*F$6</f>
        <v>0</v>
      </c>
      <c r="S11" s="115">
        <f t="shared" si="2"/>
        <v>0</v>
      </c>
      <c r="T11" s="115">
        <f t="shared" si="2"/>
        <v>0</v>
      </c>
      <c r="U11" s="115">
        <f t="shared" si="2"/>
        <v>0</v>
      </c>
      <c r="V11" s="115">
        <f t="shared" si="2"/>
        <v>0</v>
      </c>
      <c r="W11" s="115">
        <f t="shared" si="2"/>
        <v>0</v>
      </c>
      <c r="X11" s="115">
        <f t="shared" si="2"/>
        <v>0</v>
      </c>
      <c r="Y11" s="115">
        <f t="shared" si="2"/>
        <v>0</v>
      </c>
      <c r="Z11" s="115">
        <f t="shared" si="2"/>
        <v>0</v>
      </c>
      <c r="AA11" s="115">
        <f t="shared" si="2"/>
        <v>0</v>
      </c>
      <c r="AB11" s="115">
        <f t="shared" si="2"/>
        <v>0</v>
      </c>
      <c r="AC11" s="28">
        <f t="shared" si="2"/>
        <v>0</v>
      </c>
    </row>
    <row r="12" spans="2:29" ht="10.5" customHeight="1" x14ac:dyDescent="0.15">
      <c r="B12" s="35">
        <f t="shared" si="1"/>
        <v>5</v>
      </c>
      <c r="C12" s="92" t="s">
        <v>70</v>
      </c>
      <c r="D12" s="93">
        <v>1</v>
      </c>
      <c r="E12" s="114">
        <v>16</v>
      </c>
      <c r="F12" s="114">
        <v>16</v>
      </c>
      <c r="G12" s="114">
        <v>16</v>
      </c>
      <c r="H12" s="114">
        <v>16</v>
      </c>
      <c r="I12" s="114">
        <v>16</v>
      </c>
      <c r="J12" s="114">
        <v>16</v>
      </c>
      <c r="K12" s="114">
        <v>16</v>
      </c>
      <c r="L12" s="114">
        <v>16</v>
      </c>
      <c r="M12" s="114">
        <v>16</v>
      </c>
      <c r="N12" s="114">
        <v>16</v>
      </c>
      <c r="O12" s="114">
        <v>16</v>
      </c>
      <c r="P12" s="114">
        <v>15</v>
      </c>
      <c r="Q12" s="114">
        <v>15</v>
      </c>
      <c r="R12" s="22">
        <f t="shared" si="2"/>
        <v>0</v>
      </c>
      <c r="S12" s="115">
        <f t="shared" si="2"/>
        <v>0</v>
      </c>
      <c r="T12" s="115">
        <f t="shared" si="2"/>
        <v>0</v>
      </c>
      <c r="U12" s="115">
        <f t="shared" si="2"/>
        <v>0</v>
      </c>
      <c r="V12" s="115">
        <f t="shared" si="2"/>
        <v>0</v>
      </c>
      <c r="W12" s="115">
        <f t="shared" si="2"/>
        <v>0</v>
      </c>
      <c r="X12" s="115">
        <f t="shared" si="2"/>
        <v>0</v>
      </c>
      <c r="Y12" s="115">
        <f t="shared" si="2"/>
        <v>0</v>
      </c>
      <c r="Z12" s="115">
        <f t="shared" si="2"/>
        <v>0</v>
      </c>
      <c r="AA12" s="115">
        <f t="shared" si="2"/>
        <v>0</v>
      </c>
      <c r="AB12" s="115">
        <f t="shared" si="2"/>
        <v>0</v>
      </c>
      <c r="AC12" s="28">
        <f t="shared" si="2"/>
        <v>0</v>
      </c>
    </row>
    <row r="13" spans="2:29" ht="10.5" customHeight="1" x14ac:dyDescent="0.15">
      <c r="B13" s="35">
        <f t="shared" si="1"/>
        <v>6</v>
      </c>
      <c r="C13" s="92" t="s">
        <v>71</v>
      </c>
      <c r="D13" s="93">
        <v>4</v>
      </c>
      <c r="E13" s="114">
        <v>0</v>
      </c>
      <c r="F13" s="114">
        <v>0</v>
      </c>
      <c r="G13" s="114">
        <v>0</v>
      </c>
      <c r="H13" s="114">
        <v>0</v>
      </c>
      <c r="I13" s="114">
        <v>0</v>
      </c>
      <c r="J13" s="114">
        <v>0</v>
      </c>
      <c r="K13" s="114">
        <v>40</v>
      </c>
      <c r="L13" s="114">
        <v>40</v>
      </c>
      <c r="M13" s="114">
        <v>40</v>
      </c>
      <c r="N13" s="114">
        <v>0</v>
      </c>
      <c r="O13" s="114">
        <v>0</v>
      </c>
      <c r="P13" s="114">
        <v>0</v>
      </c>
      <c r="Q13" s="114">
        <v>0</v>
      </c>
      <c r="R13" s="22">
        <f t="shared" si="2"/>
        <v>0</v>
      </c>
      <c r="S13" s="115">
        <f t="shared" si="2"/>
        <v>0</v>
      </c>
      <c r="T13" s="115">
        <f t="shared" si="2"/>
        <v>0</v>
      </c>
      <c r="U13" s="115">
        <f t="shared" si="2"/>
        <v>0</v>
      </c>
      <c r="V13" s="115">
        <f t="shared" si="2"/>
        <v>0</v>
      </c>
      <c r="W13" s="115">
        <f t="shared" si="2"/>
        <v>0</v>
      </c>
      <c r="X13" s="115">
        <f t="shared" si="2"/>
        <v>0</v>
      </c>
      <c r="Y13" s="115">
        <f t="shared" si="2"/>
        <v>0</v>
      </c>
      <c r="Z13" s="115">
        <f t="shared" si="2"/>
        <v>0</v>
      </c>
      <c r="AA13" s="115">
        <f t="shared" si="2"/>
        <v>0</v>
      </c>
      <c r="AB13" s="115">
        <f t="shared" si="2"/>
        <v>0</v>
      </c>
      <c r="AC13" s="28">
        <f t="shared" si="2"/>
        <v>0</v>
      </c>
    </row>
    <row r="14" spans="2:29" ht="10.5" customHeight="1" x14ac:dyDescent="0.15">
      <c r="B14" s="35">
        <f t="shared" si="1"/>
        <v>7</v>
      </c>
      <c r="C14" s="92" t="s">
        <v>72</v>
      </c>
      <c r="D14" s="93">
        <v>1</v>
      </c>
      <c r="E14" s="114">
        <v>73</v>
      </c>
      <c r="F14" s="114">
        <v>73</v>
      </c>
      <c r="G14" s="114">
        <v>73</v>
      </c>
      <c r="H14" s="114">
        <v>73</v>
      </c>
      <c r="I14" s="114">
        <v>73</v>
      </c>
      <c r="J14" s="114">
        <v>73</v>
      </c>
      <c r="K14" s="114">
        <v>73</v>
      </c>
      <c r="L14" s="114">
        <v>73</v>
      </c>
      <c r="M14" s="114">
        <v>73</v>
      </c>
      <c r="N14" s="114">
        <v>73</v>
      </c>
      <c r="O14" s="114">
        <v>73</v>
      </c>
      <c r="P14" s="114">
        <v>73</v>
      </c>
      <c r="Q14" s="114">
        <v>73</v>
      </c>
      <c r="R14" s="22">
        <f t="shared" si="2"/>
        <v>0</v>
      </c>
      <c r="S14" s="115">
        <f t="shared" si="2"/>
        <v>0</v>
      </c>
      <c r="T14" s="115">
        <f t="shared" si="2"/>
        <v>0</v>
      </c>
      <c r="U14" s="115">
        <f t="shared" si="2"/>
        <v>0</v>
      </c>
      <c r="V14" s="115">
        <f t="shared" si="2"/>
        <v>0</v>
      </c>
      <c r="W14" s="115">
        <f t="shared" si="2"/>
        <v>0</v>
      </c>
      <c r="X14" s="115">
        <f t="shared" si="2"/>
        <v>0</v>
      </c>
      <c r="Y14" s="115">
        <f t="shared" si="2"/>
        <v>0</v>
      </c>
      <c r="Z14" s="115">
        <f t="shared" si="2"/>
        <v>0</v>
      </c>
      <c r="AA14" s="115">
        <f t="shared" si="2"/>
        <v>0</v>
      </c>
      <c r="AB14" s="115">
        <f t="shared" si="2"/>
        <v>0</v>
      </c>
      <c r="AC14" s="28">
        <f t="shared" si="2"/>
        <v>0</v>
      </c>
    </row>
    <row r="15" spans="2:29" ht="10.5" customHeight="1" x14ac:dyDescent="0.15">
      <c r="B15" s="35">
        <f t="shared" si="1"/>
        <v>8</v>
      </c>
      <c r="C15" s="92" t="s">
        <v>73</v>
      </c>
      <c r="D15" s="93">
        <v>1</v>
      </c>
      <c r="E15" s="114">
        <v>22</v>
      </c>
      <c r="F15" s="114">
        <v>22</v>
      </c>
      <c r="G15" s="114">
        <v>22</v>
      </c>
      <c r="H15" s="114">
        <v>22</v>
      </c>
      <c r="I15" s="114">
        <v>22</v>
      </c>
      <c r="J15" s="114">
        <v>22</v>
      </c>
      <c r="K15" s="114">
        <v>22</v>
      </c>
      <c r="L15" s="114">
        <v>22</v>
      </c>
      <c r="M15" s="114">
        <v>22</v>
      </c>
      <c r="N15" s="114">
        <v>22</v>
      </c>
      <c r="O15" s="114">
        <v>22</v>
      </c>
      <c r="P15" s="114">
        <v>22</v>
      </c>
      <c r="Q15" s="114">
        <v>22</v>
      </c>
      <c r="R15" s="22">
        <f t="shared" si="2"/>
        <v>0</v>
      </c>
      <c r="S15" s="115">
        <f t="shared" si="2"/>
        <v>0</v>
      </c>
      <c r="T15" s="115">
        <f t="shared" si="2"/>
        <v>0</v>
      </c>
      <c r="U15" s="115">
        <f t="shared" si="2"/>
        <v>0</v>
      </c>
      <c r="V15" s="115">
        <f t="shared" si="2"/>
        <v>0</v>
      </c>
      <c r="W15" s="115">
        <f t="shared" si="2"/>
        <v>0</v>
      </c>
      <c r="X15" s="115">
        <f t="shared" si="2"/>
        <v>0</v>
      </c>
      <c r="Y15" s="115">
        <f t="shared" si="2"/>
        <v>0</v>
      </c>
      <c r="Z15" s="115">
        <f t="shared" si="2"/>
        <v>0</v>
      </c>
      <c r="AA15" s="115">
        <f t="shared" si="2"/>
        <v>0</v>
      </c>
      <c r="AB15" s="115">
        <f t="shared" si="2"/>
        <v>0</v>
      </c>
      <c r="AC15" s="28">
        <f t="shared" si="2"/>
        <v>0</v>
      </c>
    </row>
    <row r="16" spans="2:29" ht="10.5" customHeight="1" x14ac:dyDescent="0.15">
      <c r="B16" s="35">
        <f t="shared" si="1"/>
        <v>9</v>
      </c>
      <c r="C16" s="92" t="s">
        <v>74</v>
      </c>
      <c r="D16" s="93">
        <v>4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  <c r="J16" s="114">
        <v>0</v>
      </c>
      <c r="K16" s="114">
        <v>17</v>
      </c>
      <c r="L16" s="114">
        <v>17</v>
      </c>
      <c r="M16" s="114">
        <v>17</v>
      </c>
      <c r="N16" s="114">
        <v>17</v>
      </c>
      <c r="O16" s="114">
        <v>17</v>
      </c>
      <c r="P16" s="114">
        <v>17</v>
      </c>
      <c r="Q16" s="114">
        <v>17</v>
      </c>
      <c r="R16" s="22">
        <f t="shared" si="2"/>
        <v>0</v>
      </c>
      <c r="S16" s="115">
        <f t="shared" si="2"/>
        <v>0</v>
      </c>
      <c r="T16" s="115">
        <f t="shared" si="2"/>
        <v>0</v>
      </c>
      <c r="U16" s="115">
        <f t="shared" si="2"/>
        <v>0</v>
      </c>
      <c r="V16" s="115">
        <f t="shared" si="2"/>
        <v>0</v>
      </c>
      <c r="W16" s="115">
        <f t="shared" si="2"/>
        <v>0</v>
      </c>
      <c r="X16" s="115">
        <f t="shared" si="2"/>
        <v>0</v>
      </c>
      <c r="Y16" s="115">
        <f t="shared" si="2"/>
        <v>0</v>
      </c>
      <c r="Z16" s="115">
        <f t="shared" si="2"/>
        <v>0</v>
      </c>
      <c r="AA16" s="115">
        <f t="shared" si="2"/>
        <v>0</v>
      </c>
      <c r="AB16" s="115">
        <f t="shared" si="2"/>
        <v>0</v>
      </c>
      <c r="AC16" s="28">
        <f t="shared" si="2"/>
        <v>0</v>
      </c>
    </row>
    <row r="17" spans="2:29" ht="10.5" customHeight="1" x14ac:dyDescent="0.15">
      <c r="B17" s="35">
        <f t="shared" si="1"/>
        <v>10</v>
      </c>
      <c r="C17" s="92" t="s">
        <v>75</v>
      </c>
      <c r="D17" s="93">
        <v>4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  <c r="J17" s="114">
        <v>0</v>
      </c>
      <c r="K17" s="114">
        <v>63</v>
      </c>
      <c r="L17" s="114">
        <v>63</v>
      </c>
      <c r="M17" s="114">
        <v>63</v>
      </c>
      <c r="N17" s="114">
        <v>0</v>
      </c>
      <c r="O17" s="114">
        <v>0</v>
      </c>
      <c r="P17" s="114">
        <v>0</v>
      </c>
      <c r="Q17" s="114">
        <v>0</v>
      </c>
      <c r="R17" s="22">
        <f t="shared" si="2"/>
        <v>0</v>
      </c>
      <c r="S17" s="115">
        <f t="shared" si="2"/>
        <v>0</v>
      </c>
      <c r="T17" s="115">
        <f t="shared" si="2"/>
        <v>0</v>
      </c>
      <c r="U17" s="115">
        <f t="shared" si="2"/>
        <v>0</v>
      </c>
      <c r="V17" s="115">
        <f t="shared" si="2"/>
        <v>0</v>
      </c>
      <c r="W17" s="115">
        <f t="shared" si="2"/>
        <v>0</v>
      </c>
      <c r="X17" s="115">
        <f t="shared" si="2"/>
        <v>0</v>
      </c>
      <c r="Y17" s="115">
        <f t="shared" si="2"/>
        <v>0</v>
      </c>
      <c r="Z17" s="115">
        <f t="shared" si="2"/>
        <v>0</v>
      </c>
      <c r="AA17" s="115">
        <f t="shared" si="2"/>
        <v>0</v>
      </c>
      <c r="AB17" s="115">
        <f t="shared" si="2"/>
        <v>0</v>
      </c>
      <c r="AC17" s="28">
        <f t="shared" si="2"/>
        <v>0</v>
      </c>
    </row>
    <row r="18" spans="2:29" ht="10.5" customHeight="1" x14ac:dyDescent="0.15">
      <c r="B18" s="35">
        <f t="shared" si="1"/>
        <v>11</v>
      </c>
      <c r="C18" s="92" t="s">
        <v>76</v>
      </c>
      <c r="D18" s="93">
        <v>2</v>
      </c>
      <c r="E18" s="114">
        <v>27</v>
      </c>
      <c r="F18" s="114">
        <v>27</v>
      </c>
      <c r="G18" s="114">
        <v>27</v>
      </c>
      <c r="H18" s="114">
        <v>27</v>
      </c>
      <c r="I18" s="114">
        <v>27</v>
      </c>
      <c r="J18" s="114">
        <v>27</v>
      </c>
      <c r="K18" s="114">
        <v>27</v>
      </c>
      <c r="L18" s="114">
        <v>27</v>
      </c>
      <c r="M18" s="114">
        <v>27</v>
      </c>
      <c r="N18" s="114">
        <v>27</v>
      </c>
      <c r="O18" s="114">
        <v>27</v>
      </c>
      <c r="P18" s="114">
        <v>27</v>
      </c>
      <c r="Q18" s="114">
        <v>27</v>
      </c>
      <c r="R18" s="22">
        <f t="shared" si="2"/>
        <v>0</v>
      </c>
      <c r="S18" s="115">
        <f t="shared" si="2"/>
        <v>0</v>
      </c>
      <c r="T18" s="115">
        <f t="shared" si="2"/>
        <v>0</v>
      </c>
      <c r="U18" s="115">
        <f t="shared" si="2"/>
        <v>0</v>
      </c>
      <c r="V18" s="115">
        <f t="shared" si="2"/>
        <v>0</v>
      </c>
      <c r="W18" s="115">
        <f t="shared" si="2"/>
        <v>0</v>
      </c>
      <c r="X18" s="115">
        <f t="shared" si="2"/>
        <v>0</v>
      </c>
      <c r="Y18" s="115">
        <f t="shared" si="2"/>
        <v>0</v>
      </c>
      <c r="Z18" s="115">
        <f t="shared" si="2"/>
        <v>0</v>
      </c>
      <c r="AA18" s="115">
        <f t="shared" si="2"/>
        <v>0</v>
      </c>
      <c r="AB18" s="115">
        <f t="shared" si="2"/>
        <v>0</v>
      </c>
      <c r="AC18" s="28">
        <f t="shared" si="2"/>
        <v>0</v>
      </c>
    </row>
    <row r="19" spans="2:29" ht="10.5" customHeight="1" x14ac:dyDescent="0.15">
      <c r="B19" s="35">
        <f t="shared" si="1"/>
        <v>12</v>
      </c>
      <c r="C19" s="92" t="s">
        <v>77</v>
      </c>
      <c r="D19" s="93">
        <v>3</v>
      </c>
      <c r="E19" s="114">
        <v>56</v>
      </c>
      <c r="F19" s="114">
        <v>56</v>
      </c>
      <c r="G19" s="114">
        <v>56</v>
      </c>
      <c r="H19" s="114">
        <v>56</v>
      </c>
      <c r="I19" s="114">
        <v>56</v>
      </c>
      <c r="J19" s="114">
        <v>56</v>
      </c>
      <c r="K19" s="114">
        <v>56</v>
      </c>
      <c r="L19" s="114">
        <v>56</v>
      </c>
      <c r="M19" s="114">
        <v>56</v>
      </c>
      <c r="N19" s="114">
        <v>56</v>
      </c>
      <c r="O19" s="114">
        <v>56</v>
      </c>
      <c r="P19" s="114">
        <v>56</v>
      </c>
      <c r="Q19" s="114">
        <v>56</v>
      </c>
      <c r="R19" s="22">
        <f t="shared" si="2"/>
        <v>0</v>
      </c>
      <c r="S19" s="115">
        <f t="shared" si="2"/>
        <v>0</v>
      </c>
      <c r="T19" s="115">
        <f t="shared" si="2"/>
        <v>0</v>
      </c>
      <c r="U19" s="115">
        <f t="shared" si="2"/>
        <v>0</v>
      </c>
      <c r="V19" s="115">
        <f t="shared" si="2"/>
        <v>0</v>
      </c>
      <c r="W19" s="115">
        <f t="shared" si="2"/>
        <v>0</v>
      </c>
      <c r="X19" s="115">
        <f t="shared" si="2"/>
        <v>0</v>
      </c>
      <c r="Y19" s="115">
        <f t="shared" si="2"/>
        <v>0</v>
      </c>
      <c r="Z19" s="115">
        <f t="shared" si="2"/>
        <v>0</v>
      </c>
      <c r="AA19" s="115">
        <f t="shared" si="2"/>
        <v>0</v>
      </c>
      <c r="AB19" s="115">
        <f t="shared" si="2"/>
        <v>0</v>
      </c>
      <c r="AC19" s="28">
        <f t="shared" si="2"/>
        <v>0</v>
      </c>
    </row>
    <row r="20" spans="2:29" ht="10.5" customHeight="1" x14ac:dyDescent="0.15">
      <c r="B20" s="35">
        <f t="shared" si="1"/>
        <v>13</v>
      </c>
      <c r="C20" s="92" t="s">
        <v>78</v>
      </c>
      <c r="D20" s="93">
        <v>1</v>
      </c>
      <c r="E20" s="114">
        <v>97</v>
      </c>
      <c r="F20" s="114">
        <v>97</v>
      </c>
      <c r="G20" s="114">
        <v>97</v>
      </c>
      <c r="H20" s="114">
        <v>97</v>
      </c>
      <c r="I20" s="114">
        <v>97</v>
      </c>
      <c r="J20" s="114">
        <v>97</v>
      </c>
      <c r="K20" s="114">
        <v>97</v>
      </c>
      <c r="L20" s="114">
        <v>97</v>
      </c>
      <c r="M20" s="114">
        <v>97</v>
      </c>
      <c r="N20" s="114">
        <v>97</v>
      </c>
      <c r="O20" s="114">
        <v>97</v>
      </c>
      <c r="P20" s="114">
        <v>97</v>
      </c>
      <c r="Q20" s="114">
        <v>97</v>
      </c>
      <c r="R20" s="22">
        <f t="shared" si="2"/>
        <v>0</v>
      </c>
      <c r="S20" s="115">
        <f t="shared" si="2"/>
        <v>0</v>
      </c>
      <c r="T20" s="115">
        <f t="shared" si="2"/>
        <v>0</v>
      </c>
      <c r="U20" s="115">
        <f t="shared" si="2"/>
        <v>0</v>
      </c>
      <c r="V20" s="115">
        <f t="shared" si="2"/>
        <v>0</v>
      </c>
      <c r="W20" s="115">
        <f t="shared" si="2"/>
        <v>0</v>
      </c>
      <c r="X20" s="115">
        <f t="shared" si="2"/>
        <v>0</v>
      </c>
      <c r="Y20" s="115">
        <f t="shared" si="2"/>
        <v>0</v>
      </c>
      <c r="Z20" s="115">
        <f t="shared" si="2"/>
        <v>0</v>
      </c>
      <c r="AA20" s="115">
        <f t="shared" si="2"/>
        <v>0</v>
      </c>
      <c r="AB20" s="115">
        <f t="shared" si="2"/>
        <v>0</v>
      </c>
      <c r="AC20" s="28">
        <f t="shared" si="2"/>
        <v>0</v>
      </c>
    </row>
    <row r="21" spans="2:29" ht="10.5" customHeight="1" x14ac:dyDescent="0.15">
      <c r="B21" s="35">
        <f t="shared" si="1"/>
        <v>14</v>
      </c>
      <c r="C21" s="92" t="s">
        <v>79</v>
      </c>
      <c r="D21" s="93">
        <v>1</v>
      </c>
      <c r="E21" s="114">
        <v>15</v>
      </c>
      <c r="F21" s="114">
        <v>15</v>
      </c>
      <c r="G21" s="114">
        <v>15</v>
      </c>
      <c r="H21" s="114">
        <v>15</v>
      </c>
      <c r="I21" s="114">
        <v>15</v>
      </c>
      <c r="J21" s="114">
        <v>15</v>
      </c>
      <c r="K21" s="114">
        <v>15</v>
      </c>
      <c r="L21" s="114">
        <v>15</v>
      </c>
      <c r="M21" s="114">
        <v>15</v>
      </c>
      <c r="N21" s="114">
        <v>15</v>
      </c>
      <c r="O21" s="114">
        <v>15</v>
      </c>
      <c r="P21" s="114">
        <v>15</v>
      </c>
      <c r="Q21" s="114">
        <v>15</v>
      </c>
      <c r="R21" s="22">
        <f t="shared" si="2"/>
        <v>0</v>
      </c>
      <c r="S21" s="115">
        <f t="shared" si="2"/>
        <v>0</v>
      </c>
      <c r="T21" s="115">
        <f t="shared" si="2"/>
        <v>0</v>
      </c>
      <c r="U21" s="115">
        <f t="shared" si="2"/>
        <v>0</v>
      </c>
      <c r="V21" s="115">
        <f t="shared" si="2"/>
        <v>0</v>
      </c>
      <c r="W21" s="115">
        <f t="shared" si="2"/>
        <v>0</v>
      </c>
      <c r="X21" s="115">
        <f t="shared" si="2"/>
        <v>0</v>
      </c>
      <c r="Y21" s="115">
        <f t="shared" si="2"/>
        <v>0</v>
      </c>
      <c r="Z21" s="115">
        <f t="shared" si="2"/>
        <v>0</v>
      </c>
      <c r="AA21" s="115">
        <f t="shared" si="2"/>
        <v>0</v>
      </c>
      <c r="AB21" s="115">
        <f t="shared" si="2"/>
        <v>0</v>
      </c>
      <c r="AC21" s="28">
        <f t="shared" si="2"/>
        <v>0</v>
      </c>
    </row>
    <row r="22" spans="2:29" ht="10.5" customHeight="1" x14ac:dyDescent="0.15">
      <c r="B22" s="35">
        <f t="shared" si="1"/>
        <v>15</v>
      </c>
      <c r="C22" s="92" t="s">
        <v>80</v>
      </c>
      <c r="D22" s="93">
        <v>1</v>
      </c>
      <c r="E22" s="114">
        <v>34</v>
      </c>
      <c r="F22" s="114">
        <v>34</v>
      </c>
      <c r="G22" s="114">
        <v>34</v>
      </c>
      <c r="H22" s="114">
        <v>34</v>
      </c>
      <c r="I22" s="114">
        <v>34</v>
      </c>
      <c r="J22" s="114">
        <v>34</v>
      </c>
      <c r="K22" s="114">
        <v>34</v>
      </c>
      <c r="L22" s="114">
        <v>34</v>
      </c>
      <c r="M22" s="114">
        <v>34</v>
      </c>
      <c r="N22" s="114">
        <v>34</v>
      </c>
      <c r="O22" s="114">
        <v>34</v>
      </c>
      <c r="P22" s="114">
        <v>34</v>
      </c>
      <c r="Q22" s="114">
        <v>34</v>
      </c>
      <c r="R22" s="22">
        <f t="shared" si="2"/>
        <v>0</v>
      </c>
      <c r="S22" s="115">
        <f t="shared" si="2"/>
        <v>0</v>
      </c>
      <c r="T22" s="115">
        <f t="shared" si="2"/>
        <v>0</v>
      </c>
      <c r="U22" s="115">
        <f t="shared" si="2"/>
        <v>0</v>
      </c>
      <c r="V22" s="115">
        <f t="shared" si="2"/>
        <v>0</v>
      </c>
      <c r="W22" s="115">
        <f t="shared" si="2"/>
        <v>0</v>
      </c>
      <c r="X22" s="115">
        <f t="shared" si="2"/>
        <v>0</v>
      </c>
      <c r="Y22" s="115">
        <f t="shared" si="2"/>
        <v>0</v>
      </c>
      <c r="Z22" s="115">
        <f t="shared" si="2"/>
        <v>0</v>
      </c>
      <c r="AA22" s="115">
        <f t="shared" si="2"/>
        <v>0</v>
      </c>
      <c r="AB22" s="115">
        <f t="shared" si="2"/>
        <v>0</v>
      </c>
      <c r="AC22" s="28">
        <f t="shared" si="2"/>
        <v>0</v>
      </c>
    </row>
    <row r="23" spans="2:29" ht="10.5" customHeight="1" x14ac:dyDescent="0.15">
      <c r="B23" s="35">
        <f t="shared" si="1"/>
        <v>16</v>
      </c>
      <c r="C23" s="92" t="s">
        <v>81</v>
      </c>
      <c r="D23" s="93">
        <v>3</v>
      </c>
      <c r="E23" s="114">
        <v>31</v>
      </c>
      <c r="F23" s="114">
        <v>31</v>
      </c>
      <c r="G23" s="114">
        <v>34</v>
      </c>
      <c r="H23" s="114">
        <v>34</v>
      </c>
      <c r="I23" s="114">
        <v>34</v>
      </c>
      <c r="J23" s="114">
        <v>34</v>
      </c>
      <c r="K23" s="114">
        <v>31</v>
      </c>
      <c r="L23" s="114">
        <v>31</v>
      </c>
      <c r="M23" s="114">
        <v>31</v>
      </c>
      <c r="N23" s="114">
        <v>31</v>
      </c>
      <c r="O23" s="114">
        <v>31</v>
      </c>
      <c r="P23" s="114">
        <v>31</v>
      </c>
      <c r="Q23" s="114">
        <v>31</v>
      </c>
      <c r="R23" s="22">
        <f t="shared" si="2"/>
        <v>0</v>
      </c>
      <c r="S23" s="115">
        <f t="shared" si="2"/>
        <v>0</v>
      </c>
      <c r="T23" s="115">
        <f t="shared" si="2"/>
        <v>0</v>
      </c>
      <c r="U23" s="115">
        <f t="shared" si="2"/>
        <v>0</v>
      </c>
      <c r="V23" s="115">
        <f t="shared" si="2"/>
        <v>0</v>
      </c>
      <c r="W23" s="115">
        <f t="shared" si="2"/>
        <v>0</v>
      </c>
      <c r="X23" s="115">
        <f t="shared" si="2"/>
        <v>0</v>
      </c>
      <c r="Y23" s="115">
        <f t="shared" si="2"/>
        <v>0</v>
      </c>
      <c r="Z23" s="115">
        <f t="shared" si="2"/>
        <v>0</v>
      </c>
      <c r="AA23" s="115">
        <f t="shared" si="2"/>
        <v>0</v>
      </c>
      <c r="AB23" s="115">
        <f t="shared" si="2"/>
        <v>0</v>
      </c>
      <c r="AC23" s="28">
        <f t="shared" si="2"/>
        <v>0</v>
      </c>
    </row>
    <row r="24" spans="2:29" ht="10.5" customHeight="1" x14ac:dyDescent="0.15">
      <c r="B24" s="35">
        <f t="shared" si="1"/>
        <v>17</v>
      </c>
      <c r="C24" s="92" t="s">
        <v>82</v>
      </c>
      <c r="D24" s="93">
        <v>1</v>
      </c>
      <c r="E24" s="114">
        <v>21</v>
      </c>
      <c r="F24" s="114">
        <v>21</v>
      </c>
      <c r="G24" s="114">
        <v>21</v>
      </c>
      <c r="H24" s="114">
        <v>21</v>
      </c>
      <c r="I24" s="114">
        <v>21</v>
      </c>
      <c r="J24" s="114">
        <v>21</v>
      </c>
      <c r="K24" s="114">
        <v>21</v>
      </c>
      <c r="L24" s="114">
        <v>21</v>
      </c>
      <c r="M24" s="114">
        <v>21</v>
      </c>
      <c r="N24" s="114">
        <v>21</v>
      </c>
      <c r="O24" s="114">
        <v>21</v>
      </c>
      <c r="P24" s="114">
        <v>21</v>
      </c>
      <c r="Q24" s="114">
        <v>21</v>
      </c>
      <c r="R24" s="22">
        <f t="shared" si="2"/>
        <v>0</v>
      </c>
      <c r="S24" s="115">
        <f t="shared" si="2"/>
        <v>0</v>
      </c>
      <c r="T24" s="115">
        <f t="shared" si="2"/>
        <v>0</v>
      </c>
      <c r="U24" s="115">
        <f t="shared" si="2"/>
        <v>0</v>
      </c>
      <c r="V24" s="115">
        <f t="shared" si="2"/>
        <v>0</v>
      </c>
      <c r="W24" s="115">
        <f t="shared" si="2"/>
        <v>0</v>
      </c>
      <c r="X24" s="115">
        <f t="shared" si="2"/>
        <v>0</v>
      </c>
      <c r="Y24" s="115">
        <f t="shared" si="2"/>
        <v>0</v>
      </c>
      <c r="Z24" s="115">
        <f t="shared" si="2"/>
        <v>0</v>
      </c>
      <c r="AA24" s="115">
        <f t="shared" si="2"/>
        <v>0</v>
      </c>
      <c r="AB24" s="115">
        <f t="shared" si="2"/>
        <v>0</v>
      </c>
      <c r="AC24" s="28">
        <f t="shared" si="2"/>
        <v>0</v>
      </c>
    </row>
    <row r="25" spans="2:29" ht="10.5" customHeight="1" x14ac:dyDescent="0.15">
      <c r="B25" s="35">
        <f t="shared" si="1"/>
        <v>18</v>
      </c>
      <c r="C25" s="92" t="s">
        <v>83</v>
      </c>
      <c r="D25" s="93">
        <v>1</v>
      </c>
      <c r="E25" s="114">
        <v>24</v>
      </c>
      <c r="F25" s="114">
        <v>24</v>
      </c>
      <c r="G25" s="114">
        <v>24</v>
      </c>
      <c r="H25" s="114">
        <v>24</v>
      </c>
      <c r="I25" s="114">
        <v>24</v>
      </c>
      <c r="J25" s="114">
        <v>24</v>
      </c>
      <c r="K25" s="114">
        <v>24</v>
      </c>
      <c r="L25" s="114">
        <v>24</v>
      </c>
      <c r="M25" s="114">
        <v>24</v>
      </c>
      <c r="N25" s="114">
        <v>24</v>
      </c>
      <c r="O25" s="114">
        <v>24</v>
      </c>
      <c r="P25" s="114">
        <v>24</v>
      </c>
      <c r="Q25" s="114">
        <v>24</v>
      </c>
      <c r="R25" s="22">
        <f t="shared" si="2"/>
        <v>0</v>
      </c>
      <c r="S25" s="115">
        <f t="shared" si="2"/>
        <v>0</v>
      </c>
      <c r="T25" s="115">
        <f t="shared" si="2"/>
        <v>0</v>
      </c>
      <c r="U25" s="115">
        <f t="shared" si="2"/>
        <v>0</v>
      </c>
      <c r="V25" s="115">
        <f t="shared" si="2"/>
        <v>0</v>
      </c>
      <c r="W25" s="115">
        <f t="shared" si="2"/>
        <v>0</v>
      </c>
      <c r="X25" s="115">
        <f t="shared" si="2"/>
        <v>0</v>
      </c>
      <c r="Y25" s="115">
        <f t="shared" si="2"/>
        <v>0</v>
      </c>
      <c r="Z25" s="115">
        <f t="shared" si="2"/>
        <v>0</v>
      </c>
      <c r="AA25" s="115">
        <f t="shared" si="2"/>
        <v>0</v>
      </c>
      <c r="AB25" s="115">
        <f t="shared" si="2"/>
        <v>0</v>
      </c>
      <c r="AC25" s="28">
        <f t="shared" si="2"/>
        <v>0</v>
      </c>
    </row>
    <row r="26" spans="2:29" ht="10.5" customHeight="1" x14ac:dyDescent="0.15">
      <c r="B26" s="35">
        <f t="shared" si="1"/>
        <v>19</v>
      </c>
      <c r="C26" s="92" t="s">
        <v>84</v>
      </c>
      <c r="D26" s="93">
        <v>1</v>
      </c>
      <c r="E26" s="114">
        <v>37</v>
      </c>
      <c r="F26" s="114">
        <v>37</v>
      </c>
      <c r="G26" s="114">
        <v>37</v>
      </c>
      <c r="H26" s="114">
        <v>37</v>
      </c>
      <c r="I26" s="114">
        <v>37</v>
      </c>
      <c r="J26" s="114">
        <v>37</v>
      </c>
      <c r="K26" s="114">
        <v>37</v>
      </c>
      <c r="L26" s="114">
        <v>37</v>
      </c>
      <c r="M26" s="114">
        <v>37</v>
      </c>
      <c r="N26" s="114">
        <v>37</v>
      </c>
      <c r="O26" s="114">
        <v>37</v>
      </c>
      <c r="P26" s="114">
        <v>37</v>
      </c>
      <c r="Q26" s="114">
        <v>37</v>
      </c>
      <c r="R26" s="22">
        <f t="shared" si="2"/>
        <v>0</v>
      </c>
      <c r="S26" s="115">
        <f t="shared" si="2"/>
        <v>0</v>
      </c>
      <c r="T26" s="115">
        <f t="shared" si="2"/>
        <v>0</v>
      </c>
      <c r="U26" s="115">
        <f t="shared" si="2"/>
        <v>0</v>
      </c>
      <c r="V26" s="115">
        <f t="shared" si="2"/>
        <v>0</v>
      </c>
      <c r="W26" s="115">
        <f t="shared" si="2"/>
        <v>0</v>
      </c>
      <c r="X26" s="115">
        <f t="shared" si="2"/>
        <v>0</v>
      </c>
      <c r="Y26" s="115">
        <f t="shared" si="2"/>
        <v>0</v>
      </c>
      <c r="Z26" s="115">
        <f t="shared" si="2"/>
        <v>0</v>
      </c>
      <c r="AA26" s="115">
        <f t="shared" si="2"/>
        <v>0</v>
      </c>
      <c r="AB26" s="115">
        <f t="shared" si="2"/>
        <v>0</v>
      </c>
      <c r="AC26" s="28">
        <f t="shared" si="2"/>
        <v>0</v>
      </c>
    </row>
    <row r="27" spans="2:29" ht="10.5" customHeight="1" x14ac:dyDescent="0.15">
      <c r="B27" s="35">
        <f t="shared" si="1"/>
        <v>20</v>
      </c>
      <c r="C27" s="92" t="s">
        <v>85</v>
      </c>
      <c r="D27" s="93">
        <v>1</v>
      </c>
      <c r="E27" s="114">
        <v>89</v>
      </c>
      <c r="F27" s="114">
        <v>89</v>
      </c>
      <c r="G27" s="114">
        <v>89</v>
      </c>
      <c r="H27" s="114">
        <v>89</v>
      </c>
      <c r="I27" s="114">
        <v>89</v>
      </c>
      <c r="J27" s="114">
        <v>89</v>
      </c>
      <c r="K27" s="114">
        <v>89</v>
      </c>
      <c r="L27" s="114">
        <v>89</v>
      </c>
      <c r="M27" s="114">
        <v>89</v>
      </c>
      <c r="N27" s="114">
        <v>89</v>
      </c>
      <c r="O27" s="114">
        <v>89</v>
      </c>
      <c r="P27" s="114">
        <v>89</v>
      </c>
      <c r="Q27" s="114">
        <v>89</v>
      </c>
      <c r="R27" s="22">
        <f t="shared" si="2"/>
        <v>0</v>
      </c>
      <c r="S27" s="115">
        <f t="shared" si="2"/>
        <v>0</v>
      </c>
      <c r="T27" s="115">
        <f t="shared" si="2"/>
        <v>0</v>
      </c>
      <c r="U27" s="115">
        <f t="shared" si="2"/>
        <v>0</v>
      </c>
      <c r="V27" s="115">
        <f t="shared" si="2"/>
        <v>0</v>
      </c>
      <c r="W27" s="115">
        <f t="shared" si="2"/>
        <v>0</v>
      </c>
      <c r="X27" s="115">
        <f t="shared" si="2"/>
        <v>0</v>
      </c>
      <c r="Y27" s="115">
        <f t="shared" si="2"/>
        <v>0</v>
      </c>
      <c r="Z27" s="115">
        <f t="shared" si="2"/>
        <v>0</v>
      </c>
      <c r="AA27" s="115">
        <f t="shared" si="2"/>
        <v>0</v>
      </c>
      <c r="AB27" s="115">
        <f t="shared" si="2"/>
        <v>0</v>
      </c>
      <c r="AC27" s="28">
        <f t="shared" si="2"/>
        <v>0</v>
      </c>
    </row>
    <row r="28" spans="2:29" ht="10.5" customHeight="1" x14ac:dyDescent="0.15">
      <c r="B28" s="35">
        <f t="shared" si="1"/>
        <v>21</v>
      </c>
      <c r="C28" s="92" t="s">
        <v>139</v>
      </c>
      <c r="D28" s="93">
        <v>2</v>
      </c>
      <c r="E28" s="114">
        <v>8</v>
      </c>
      <c r="F28" s="114">
        <v>8</v>
      </c>
      <c r="G28" s="114">
        <v>8</v>
      </c>
      <c r="H28" s="114">
        <v>8</v>
      </c>
      <c r="I28" s="114">
        <v>8</v>
      </c>
      <c r="J28" s="114">
        <v>8</v>
      </c>
      <c r="K28" s="114">
        <v>8</v>
      </c>
      <c r="L28" s="114">
        <v>8</v>
      </c>
      <c r="M28" s="114">
        <v>8</v>
      </c>
      <c r="N28" s="114">
        <v>8</v>
      </c>
      <c r="O28" s="114">
        <v>8</v>
      </c>
      <c r="P28" s="114">
        <v>8</v>
      </c>
      <c r="Q28" s="114">
        <v>8</v>
      </c>
      <c r="R28" s="22">
        <f t="shared" si="2"/>
        <v>0</v>
      </c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28">
        <f t="shared" si="2"/>
        <v>0</v>
      </c>
    </row>
    <row r="29" spans="2:29" ht="10.5" customHeight="1" x14ac:dyDescent="0.15">
      <c r="B29" s="35">
        <f t="shared" si="1"/>
        <v>22</v>
      </c>
      <c r="C29" s="92" t="s">
        <v>86</v>
      </c>
      <c r="D29" s="93">
        <v>4</v>
      </c>
      <c r="E29" s="114">
        <v>0</v>
      </c>
      <c r="F29" s="114">
        <v>0</v>
      </c>
      <c r="G29" s="114">
        <v>0</v>
      </c>
      <c r="H29" s="114">
        <v>0</v>
      </c>
      <c r="I29" s="114">
        <v>0</v>
      </c>
      <c r="J29" s="114">
        <v>0</v>
      </c>
      <c r="K29" s="114">
        <v>46</v>
      </c>
      <c r="L29" s="114">
        <v>46</v>
      </c>
      <c r="M29" s="114">
        <v>46</v>
      </c>
      <c r="N29" s="114">
        <v>0</v>
      </c>
      <c r="O29" s="114">
        <v>0</v>
      </c>
      <c r="P29" s="114">
        <v>0</v>
      </c>
      <c r="Q29" s="114">
        <v>0</v>
      </c>
      <c r="R29" s="22">
        <f t="shared" si="2"/>
        <v>0</v>
      </c>
      <c r="S29" s="115">
        <f t="shared" si="2"/>
        <v>0</v>
      </c>
      <c r="T29" s="115">
        <f t="shared" si="2"/>
        <v>0</v>
      </c>
      <c r="U29" s="115">
        <f t="shared" si="2"/>
        <v>0</v>
      </c>
      <c r="V29" s="115">
        <f t="shared" si="2"/>
        <v>0</v>
      </c>
      <c r="W29" s="115">
        <f t="shared" si="2"/>
        <v>0</v>
      </c>
      <c r="X29" s="115">
        <f t="shared" si="2"/>
        <v>0</v>
      </c>
      <c r="Y29" s="115">
        <f t="shared" si="2"/>
        <v>0</v>
      </c>
      <c r="Z29" s="115">
        <f t="shared" si="2"/>
        <v>0</v>
      </c>
      <c r="AA29" s="115">
        <f t="shared" si="2"/>
        <v>0</v>
      </c>
      <c r="AB29" s="115">
        <f t="shared" si="2"/>
        <v>0</v>
      </c>
      <c r="AC29" s="28">
        <f t="shared" si="2"/>
        <v>0</v>
      </c>
    </row>
    <row r="30" spans="2:29" ht="10.5" customHeight="1" x14ac:dyDescent="0.15">
      <c r="B30" s="35">
        <f t="shared" si="1"/>
        <v>23</v>
      </c>
      <c r="C30" s="92" t="s">
        <v>87</v>
      </c>
      <c r="D30" s="93">
        <v>3</v>
      </c>
      <c r="E30" s="114">
        <v>19</v>
      </c>
      <c r="F30" s="114">
        <v>19</v>
      </c>
      <c r="G30" s="114">
        <v>19</v>
      </c>
      <c r="H30" s="114">
        <v>19</v>
      </c>
      <c r="I30" s="114">
        <v>19</v>
      </c>
      <c r="J30" s="114">
        <v>19</v>
      </c>
      <c r="K30" s="114">
        <v>19</v>
      </c>
      <c r="L30" s="114">
        <v>19</v>
      </c>
      <c r="M30" s="114">
        <v>19</v>
      </c>
      <c r="N30" s="114">
        <v>19</v>
      </c>
      <c r="O30" s="114">
        <v>19</v>
      </c>
      <c r="P30" s="114">
        <v>19</v>
      </c>
      <c r="Q30" s="114">
        <v>19</v>
      </c>
      <c r="R30" s="22">
        <f t="shared" si="2"/>
        <v>0</v>
      </c>
      <c r="S30" s="115">
        <f t="shared" si="2"/>
        <v>0</v>
      </c>
      <c r="T30" s="115">
        <f t="shared" si="2"/>
        <v>0</v>
      </c>
      <c r="U30" s="115">
        <f t="shared" si="2"/>
        <v>0</v>
      </c>
      <c r="V30" s="115">
        <f t="shared" si="2"/>
        <v>0</v>
      </c>
      <c r="W30" s="115">
        <f t="shared" si="2"/>
        <v>0</v>
      </c>
      <c r="X30" s="115">
        <f t="shared" si="2"/>
        <v>0</v>
      </c>
      <c r="Y30" s="115">
        <f t="shared" si="2"/>
        <v>0</v>
      </c>
      <c r="Z30" s="115">
        <f t="shared" si="2"/>
        <v>0</v>
      </c>
      <c r="AA30" s="115">
        <f t="shared" si="2"/>
        <v>0</v>
      </c>
      <c r="AB30" s="115">
        <f t="shared" si="2"/>
        <v>0</v>
      </c>
      <c r="AC30" s="28">
        <f t="shared" si="2"/>
        <v>0</v>
      </c>
    </row>
    <row r="31" spans="2:29" ht="10.5" customHeight="1" x14ac:dyDescent="0.15">
      <c r="B31" s="35">
        <f t="shared" si="1"/>
        <v>24</v>
      </c>
      <c r="C31" s="92" t="s">
        <v>88</v>
      </c>
      <c r="D31" s="93">
        <v>1</v>
      </c>
      <c r="E31" s="114">
        <v>24</v>
      </c>
      <c r="F31" s="114">
        <v>24</v>
      </c>
      <c r="G31" s="114">
        <v>24</v>
      </c>
      <c r="H31" s="114">
        <v>24</v>
      </c>
      <c r="I31" s="114">
        <v>24</v>
      </c>
      <c r="J31" s="114">
        <v>24</v>
      </c>
      <c r="K31" s="114">
        <v>24</v>
      </c>
      <c r="L31" s="114">
        <v>24</v>
      </c>
      <c r="M31" s="114">
        <v>24</v>
      </c>
      <c r="N31" s="114">
        <v>24</v>
      </c>
      <c r="O31" s="114">
        <v>24</v>
      </c>
      <c r="P31" s="114">
        <v>24</v>
      </c>
      <c r="Q31" s="114">
        <v>24</v>
      </c>
      <c r="R31" s="22">
        <f t="shared" si="2"/>
        <v>0</v>
      </c>
      <c r="S31" s="115">
        <f t="shared" si="2"/>
        <v>0</v>
      </c>
      <c r="T31" s="115">
        <f t="shared" si="2"/>
        <v>0</v>
      </c>
      <c r="U31" s="115">
        <f t="shared" si="2"/>
        <v>0</v>
      </c>
      <c r="V31" s="115">
        <f t="shared" si="2"/>
        <v>0</v>
      </c>
      <c r="W31" s="115">
        <f t="shared" si="2"/>
        <v>0</v>
      </c>
      <c r="X31" s="115">
        <f t="shared" si="2"/>
        <v>0</v>
      </c>
      <c r="Y31" s="115">
        <f t="shared" si="2"/>
        <v>0</v>
      </c>
      <c r="Z31" s="115">
        <f t="shared" si="2"/>
        <v>0</v>
      </c>
      <c r="AA31" s="115">
        <f t="shared" si="2"/>
        <v>0</v>
      </c>
      <c r="AB31" s="115">
        <f t="shared" si="2"/>
        <v>0</v>
      </c>
      <c r="AC31" s="28">
        <f t="shared" si="2"/>
        <v>0</v>
      </c>
    </row>
    <row r="32" spans="2:29" ht="10.5" customHeight="1" x14ac:dyDescent="0.15">
      <c r="B32" s="35">
        <f t="shared" si="1"/>
        <v>25</v>
      </c>
      <c r="C32" s="92" t="s">
        <v>89</v>
      </c>
      <c r="D32" s="93">
        <v>3</v>
      </c>
      <c r="E32" s="114">
        <v>92</v>
      </c>
      <c r="F32" s="114">
        <v>92</v>
      </c>
      <c r="G32" s="114">
        <v>92</v>
      </c>
      <c r="H32" s="114">
        <v>92</v>
      </c>
      <c r="I32" s="114">
        <v>92</v>
      </c>
      <c r="J32" s="114">
        <v>117</v>
      </c>
      <c r="K32" s="114">
        <v>117</v>
      </c>
      <c r="L32" s="114">
        <v>117</v>
      </c>
      <c r="M32" s="114">
        <v>117</v>
      </c>
      <c r="N32" s="114">
        <v>117</v>
      </c>
      <c r="O32" s="114">
        <v>117</v>
      </c>
      <c r="P32" s="114">
        <v>117</v>
      </c>
      <c r="Q32" s="114">
        <v>117</v>
      </c>
      <c r="R32" s="22">
        <f t="shared" si="2"/>
        <v>0</v>
      </c>
      <c r="S32" s="115">
        <f t="shared" si="2"/>
        <v>0</v>
      </c>
      <c r="T32" s="115">
        <f t="shared" si="2"/>
        <v>0</v>
      </c>
      <c r="U32" s="115">
        <f t="shared" si="2"/>
        <v>0</v>
      </c>
      <c r="V32" s="115">
        <f t="shared" si="2"/>
        <v>0</v>
      </c>
      <c r="W32" s="115">
        <f t="shared" si="2"/>
        <v>0</v>
      </c>
      <c r="X32" s="115">
        <f t="shared" si="2"/>
        <v>0</v>
      </c>
      <c r="Y32" s="115">
        <f t="shared" si="2"/>
        <v>0</v>
      </c>
      <c r="Z32" s="115">
        <f t="shared" si="2"/>
        <v>0</v>
      </c>
      <c r="AA32" s="115">
        <f t="shared" si="2"/>
        <v>0</v>
      </c>
      <c r="AB32" s="115">
        <f t="shared" si="2"/>
        <v>0</v>
      </c>
      <c r="AC32" s="28">
        <f t="shared" si="2"/>
        <v>0</v>
      </c>
    </row>
    <row r="33" spans="2:29" ht="10.5" customHeight="1" x14ac:dyDescent="0.15">
      <c r="B33" s="35">
        <f t="shared" si="1"/>
        <v>26</v>
      </c>
      <c r="C33" s="92" t="s">
        <v>90</v>
      </c>
      <c r="D33" s="93">
        <v>1</v>
      </c>
      <c r="E33" s="114">
        <v>21</v>
      </c>
      <c r="F33" s="114">
        <v>21</v>
      </c>
      <c r="G33" s="114">
        <v>21</v>
      </c>
      <c r="H33" s="114">
        <v>21</v>
      </c>
      <c r="I33" s="114">
        <v>21</v>
      </c>
      <c r="J33" s="114">
        <v>21</v>
      </c>
      <c r="K33" s="114">
        <v>21</v>
      </c>
      <c r="L33" s="114">
        <v>21</v>
      </c>
      <c r="M33" s="114">
        <v>21</v>
      </c>
      <c r="N33" s="114">
        <v>21</v>
      </c>
      <c r="O33" s="114">
        <v>21</v>
      </c>
      <c r="P33" s="114">
        <v>21</v>
      </c>
      <c r="Q33" s="114">
        <v>21</v>
      </c>
      <c r="R33" s="22">
        <f t="shared" si="2"/>
        <v>0</v>
      </c>
      <c r="S33" s="115">
        <f t="shared" ref="S33:AC57" si="3">(G33-$E33)*G$6</f>
        <v>0</v>
      </c>
      <c r="T33" s="115">
        <f t="shared" si="3"/>
        <v>0</v>
      </c>
      <c r="U33" s="115">
        <f t="shared" si="3"/>
        <v>0</v>
      </c>
      <c r="V33" s="115">
        <f t="shared" si="3"/>
        <v>0</v>
      </c>
      <c r="W33" s="115">
        <f t="shared" si="3"/>
        <v>0</v>
      </c>
      <c r="X33" s="115">
        <f t="shared" si="3"/>
        <v>0</v>
      </c>
      <c r="Y33" s="115">
        <f t="shared" si="3"/>
        <v>0</v>
      </c>
      <c r="Z33" s="115">
        <f t="shared" si="3"/>
        <v>0</v>
      </c>
      <c r="AA33" s="115">
        <f t="shared" si="3"/>
        <v>0</v>
      </c>
      <c r="AB33" s="115">
        <f t="shared" si="3"/>
        <v>0</v>
      </c>
      <c r="AC33" s="28">
        <f t="shared" si="3"/>
        <v>0</v>
      </c>
    </row>
    <row r="34" spans="2:29" ht="10.5" customHeight="1" x14ac:dyDescent="0.15">
      <c r="B34" s="35">
        <f t="shared" si="1"/>
        <v>27</v>
      </c>
      <c r="C34" s="92" t="s">
        <v>91</v>
      </c>
      <c r="D34" s="93">
        <v>1</v>
      </c>
      <c r="E34" s="114">
        <v>9</v>
      </c>
      <c r="F34" s="114">
        <v>9</v>
      </c>
      <c r="G34" s="114">
        <v>9</v>
      </c>
      <c r="H34" s="114">
        <v>9</v>
      </c>
      <c r="I34" s="114">
        <v>9</v>
      </c>
      <c r="J34" s="114">
        <v>9</v>
      </c>
      <c r="K34" s="114">
        <v>9</v>
      </c>
      <c r="L34" s="114">
        <v>9</v>
      </c>
      <c r="M34" s="114">
        <v>9</v>
      </c>
      <c r="N34" s="114">
        <v>9</v>
      </c>
      <c r="O34" s="114">
        <v>9</v>
      </c>
      <c r="P34" s="114">
        <v>9</v>
      </c>
      <c r="Q34" s="114">
        <v>9</v>
      </c>
      <c r="R34" s="22">
        <f t="shared" ref="R34:AC67" si="4">(F34-$E34)*F$6</f>
        <v>0</v>
      </c>
      <c r="S34" s="115">
        <f t="shared" si="3"/>
        <v>0</v>
      </c>
      <c r="T34" s="115">
        <f t="shared" si="3"/>
        <v>0</v>
      </c>
      <c r="U34" s="115">
        <f t="shared" si="3"/>
        <v>0</v>
      </c>
      <c r="V34" s="115">
        <f t="shared" si="3"/>
        <v>0</v>
      </c>
      <c r="W34" s="115">
        <f t="shared" si="3"/>
        <v>0</v>
      </c>
      <c r="X34" s="115">
        <f t="shared" si="3"/>
        <v>0</v>
      </c>
      <c r="Y34" s="115">
        <f t="shared" si="3"/>
        <v>0</v>
      </c>
      <c r="Z34" s="115">
        <f t="shared" si="3"/>
        <v>0</v>
      </c>
      <c r="AA34" s="115">
        <f t="shared" si="3"/>
        <v>0</v>
      </c>
      <c r="AB34" s="115">
        <f t="shared" si="3"/>
        <v>0</v>
      </c>
      <c r="AC34" s="28">
        <f t="shared" si="3"/>
        <v>0</v>
      </c>
    </row>
    <row r="35" spans="2:29" ht="10.5" customHeight="1" x14ac:dyDescent="0.15">
      <c r="B35" s="35">
        <f t="shared" si="1"/>
        <v>28</v>
      </c>
      <c r="C35" s="92" t="s">
        <v>92</v>
      </c>
      <c r="D35" s="93">
        <v>4</v>
      </c>
      <c r="E35" s="114">
        <v>0</v>
      </c>
      <c r="F35" s="114">
        <v>0</v>
      </c>
      <c r="G35" s="114">
        <v>0</v>
      </c>
      <c r="H35" s="114">
        <v>0</v>
      </c>
      <c r="I35" s="114">
        <v>0</v>
      </c>
      <c r="J35" s="114">
        <v>0</v>
      </c>
      <c r="K35" s="114">
        <v>57</v>
      </c>
      <c r="L35" s="114">
        <v>57</v>
      </c>
      <c r="M35" s="114">
        <v>57</v>
      </c>
      <c r="N35" s="114">
        <v>0</v>
      </c>
      <c r="O35" s="114">
        <v>0</v>
      </c>
      <c r="P35" s="114">
        <v>0</v>
      </c>
      <c r="Q35" s="114">
        <v>0</v>
      </c>
      <c r="R35" s="22">
        <f t="shared" si="4"/>
        <v>0</v>
      </c>
      <c r="S35" s="115">
        <f t="shared" si="3"/>
        <v>0</v>
      </c>
      <c r="T35" s="115">
        <f t="shared" si="3"/>
        <v>0</v>
      </c>
      <c r="U35" s="115">
        <f t="shared" si="3"/>
        <v>0</v>
      </c>
      <c r="V35" s="115">
        <f t="shared" si="3"/>
        <v>0</v>
      </c>
      <c r="W35" s="115">
        <f t="shared" si="3"/>
        <v>0</v>
      </c>
      <c r="X35" s="115">
        <f t="shared" si="3"/>
        <v>0</v>
      </c>
      <c r="Y35" s="115">
        <f t="shared" si="3"/>
        <v>0</v>
      </c>
      <c r="Z35" s="115">
        <f t="shared" si="3"/>
        <v>0</v>
      </c>
      <c r="AA35" s="115">
        <f t="shared" si="3"/>
        <v>0</v>
      </c>
      <c r="AB35" s="115">
        <f t="shared" si="3"/>
        <v>0</v>
      </c>
      <c r="AC35" s="28">
        <f t="shared" si="3"/>
        <v>0</v>
      </c>
    </row>
    <row r="36" spans="2:29" ht="10.5" customHeight="1" x14ac:dyDescent="0.15">
      <c r="B36" s="35">
        <f t="shared" si="1"/>
        <v>29</v>
      </c>
      <c r="C36" s="92" t="s">
        <v>93</v>
      </c>
      <c r="D36" s="93">
        <v>1</v>
      </c>
      <c r="E36" s="114">
        <v>30</v>
      </c>
      <c r="F36" s="114">
        <v>30</v>
      </c>
      <c r="G36" s="114">
        <v>30</v>
      </c>
      <c r="H36" s="114">
        <v>30</v>
      </c>
      <c r="I36" s="114">
        <v>30</v>
      </c>
      <c r="J36" s="114">
        <v>30</v>
      </c>
      <c r="K36" s="114">
        <v>30</v>
      </c>
      <c r="L36" s="114">
        <v>30</v>
      </c>
      <c r="M36" s="114">
        <v>30</v>
      </c>
      <c r="N36" s="114">
        <v>30</v>
      </c>
      <c r="O36" s="114">
        <v>30</v>
      </c>
      <c r="P36" s="114">
        <v>30</v>
      </c>
      <c r="Q36" s="114">
        <v>30</v>
      </c>
      <c r="R36" s="22">
        <f t="shared" si="4"/>
        <v>0</v>
      </c>
      <c r="S36" s="115">
        <f t="shared" si="3"/>
        <v>0</v>
      </c>
      <c r="T36" s="115">
        <f t="shared" si="3"/>
        <v>0</v>
      </c>
      <c r="U36" s="115">
        <f t="shared" si="3"/>
        <v>0</v>
      </c>
      <c r="V36" s="115">
        <f t="shared" si="3"/>
        <v>0</v>
      </c>
      <c r="W36" s="115">
        <f t="shared" si="3"/>
        <v>0</v>
      </c>
      <c r="X36" s="115">
        <f t="shared" si="3"/>
        <v>0</v>
      </c>
      <c r="Y36" s="115">
        <f t="shared" si="3"/>
        <v>0</v>
      </c>
      <c r="Z36" s="115">
        <f t="shared" si="3"/>
        <v>0</v>
      </c>
      <c r="AA36" s="115">
        <f t="shared" si="3"/>
        <v>0</v>
      </c>
      <c r="AB36" s="115">
        <f t="shared" si="3"/>
        <v>0</v>
      </c>
      <c r="AC36" s="28">
        <f t="shared" si="3"/>
        <v>0</v>
      </c>
    </row>
    <row r="37" spans="2:29" ht="10.5" customHeight="1" x14ac:dyDescent="0.15">
      <c r="B37" s="35">
        <f t="shared" si="1"/>
        <v>30</v>
      </c>
      <c r="C37" s="92" t="s">
        <v>94</v>
      </c>
      <c r="D37" s="93">
        <v>4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61</v>
      </c>
      <c r="L37" s="114">
        <v>61</v>
      </c>
      <c r="M37" s="114">
        <v>61</v>
      </c>
      <c r="N37" s="114">
        <v>0</v>
      </c>
      <c r="O37" s="114">
        <v>0</v>
      </c>
      <c r="P37" s="114">
        <v>0</v>
      </c>
      <c r="Q37" s="114">
        <v>0</v>
      </c>
      <c r="R37" s="22">
        <f t="shared" si="4"/>
        <v>0</v>
      </c>
      <c r="S37" s="115">
        <f t="shared" si="3"/>
        <v>0</v>
      </c>
      <c r="T37" s="115">
        <f t="shared" si="3"/>
        <v>0</v>
      </c>
      <c r="U37" s="115">
        <f t="shared" si="3"/>
        <v>0</v>
      </c>
      <c r="V37" s="115">
        <f t="shared" si="3"/>
        <v>0</v>
      </c>
      <c r="W37" s="115">
        <f t="shared" si="3"/>
        <v>0</v>
      </c>
      <c r="X37" s="115">
        <f t="shared" si="3"/>
        <v>0</v>
      </c>
      <c r="Y37" s="115">
        <f t="shared" si="3"/>
        <v>0</v>
      </c>
      <c r="Z37" s="115">
        <f t="shared" si="3"/>
        <v>0</v>
      </c>
      <c r="AA37" s="115">
        <f t="shared" si="3"/>
        <v>0</v>
      </c>
      <c r="AB37" s="115">
        <f t="shared" si="3"/>
        <v>0</v>
      </c>
      <c r="AC37" s="28">
        <f t="shared" si="3"/>
        <v>0</v>
      </c>
    </row>
    <row r="38" spans="2:29" ht="10.5" customHeight="1" x14ac:dyDescent="0.15">
      <c r="B38" s="35">
        <f t="shared" si="1"/>
        <v>31</v>
      </c>
      <c r="C38" s="92" t="s">
        <v>95</v>
      </c>
      <c r="D38" s="93">
        <v>3</v>
      </c>
      <c r="E38" s="114">
        <v>21</v>
      </c>
      <c r="F38" s="114">
        <v>21</v>
      </c>
      <c r="G38" s="114">
        <v>21</v>
      </c>
      <c r="H38" s="114">
        <v>21</v>
      </c>
      <c r="I38" s="114">
        <v>21</v>
      </c>
      <c r="J38" s="114">
        <v>21</v>
      </c>
      <c r="K38" s="114">
        <v>21</v>
      </c>
      <c r="L38" s="114">
        <v>21</v>
      </c>
      <c r="M38" s="114">
        <v>21</v>
      </c>
      <c r="N38" s="114">
        <v>21</v>
      </c>
      <c r="O38" s="114">
        <v>21</v>
      </c>
      <c r="P38" s="114">
        <v>21</v>
      </c>
      <c r="Q38" s="114">
        <v>21</v>
      </c>
      <c r="R38" s="22">
        <f t="shared" si="4"/>
        <v>0</v>
      </c>
      <c r="S38" s="115">
        <f t="shared" si="3"/>
        <v>0</v>
      </c>
      <c r="T38" s="115">
        <f t="shared" si="3"/>
        <v>0</v>
      </c>
      <c r="U38" s="115">
        <f t="shared" si="3"/>
        <v>0</v>
      </c>
      <c r="V38" s="115">
        <f t="shared" si="3"/>
        <v>0</v>
      </c>
      <c r="W38" s="115">
        <f t="shared" si="3"/>
        <v>0</v>
      </c>
      <c r="X38" s="115">
        <f t="shared" si="3"/>
        <v>0</v>
      </c>
      <c r="Y38" s="115">
        <f t="shared" si="3"/>
        <v>0</v>
      </c>
      <c r="Z38" s="115">
        <f t="shared" si="3"/>
        <v>0</v>
      </c>
      <c r="AA38" s="115">
        <f t="shared" si="3"/>
        <v>0</v>
      </c>
      <c r="AB38" s="115">
        <f t="shared" si="3"/>
        <v>0</v>
      </c>
      <c r="AC38" s="28">
        <f t="shared" si="3"/>
        <v>0</v>
      </c>
    </row>
    <row r="39" spans="2:29" ht="10.5" customHeight="1" x14ac:dyDescent="0.15">
      <c r="B39" s="35">
        <f t="shared" si="1"/>
        <v>32</v>
      </c>
      <c r="C39" s="92" t="s">
        <v>96</v>
      </c>
      <c r="D39" s="93">
        <v>1</v>
      </c>
      <c r="E39" s="114">
        <v>15</v>
      </c>
      <c r="F39" s="114">
        <v>15</v>
      </c>
      <c r="G39" s="114">
        <v>15</v>
      </c>
      <c r="H39" s="114">
        <v>15</v>
      </c>
      <c r="I39" s="114">
        <v>15</v>
      </c>
      <c r="J39" s="114">
        <v>15</v>
      </c>
      <c r="K39" s="114">
        <v>15</v>
      </c>
      <c r="L39" s="114">
        <v>15</v>
      </c>
      <c r="M39" s="114">
        <v>15</v>
      </c>
      <c r="N39" s="114">
        <v>15</v>
      </c>
      <c r="O39" s="114">
        <v>15</v>
      </c>
      <c r="P39" s="114">
        <v>15</v>
      </c>
      <c r="Q39" s="114">
        <v>15</v>
      </c>
      <c r="R39" s="22">
        <f t="shared" si="4"/>
        <v>0</v>
      </c>
      <c r="S39" s="115">
        <f t="shared" si="3"/>
        <v>0</v>
      </c>
      <c r="T39" s="115">
        <f t="shared" si="3"/>
        <v>0</v>
      </c>
      <c r="U39" s="115">
        <f t="shared" si="3"/>
        <v>0</v>
      </c>
      <c r="V39" s="115">
        <f t="shared" si="3"/>
        <v>0</v>
      </c>
      <c r="W39" s="115">
        <f t="shared" si="3"/>
        <v>0</v>
      </c>
      <c r="X39" s="115">
        <f t="shared" si="3"/>
        <v>0</v>
      </c>
      <c r="Y39" s="115">
        <f t="shared" si="3"/>
        <v>0</v>
      </c>
      <c r="Z39" s="115">
        <f t="shared" si="3"/>
        <v>0</v>
      </c>
      <c r="AA39" s="115">
        <f t="shared" si="3"/>
        <v>0</v>
      </c>
      <c r="AB39" s="115">
        <f t="shared" si="3"/>
        <v>0</v>
      </c>
      <c r="AC39" s="28">
        <f t="shared" si="3"/>
        <v>0</v>
      </c>
    </row>
    <row r="40" spans="2:29" ht="10.5" customHeight="1" x14ac:dyDescent="0.15">
      <c r="B40" s="35">
        <f t="shared" si="1"/>
        <v>33</v>
      </c>
      <c r="C40" s="92" t="s">
        <v>97</v>
      </c>
      <c r="D40" s="93">
        <v>1</v>
      </c>
      <c r="E40" s="114">
        <v>13</v>
      </c>
      <c r="F40" s="114">
        <v>10</v>
      </c>
      <c r="G40" s="114">
        <v>10</v>
      </c>
      <c r="H40" s="114">
        <v>10</v>
      </c>
      <c r="I40" s="114">
        <v>10</v>
      </c>
      <c r="J40" s="114">
        <v>10</v>
      </c>
      <c r="K40" s="114">
        <v>10</v>
      </c>
      <c r="L40" s="114">
        <v>10</v>
      </c>
      <c r="M40" s="114">
        <v>10</v>
      </c>
      <c r="N40" s="114">
        <v>10</v>
      </c>
      <c r="O40" s="114">
        <v>10</v>
      </c>
      <c r="P40" s="114">
        <v>10</v>
      </c>
      <c r="Q40" s="114">
        <v>10</v>
      </c>
      <c r="R40" s="22">
        <f t="shared" si="4"/>
        <v>0</v>
      </c>
      <c r="S40" s="115">
        <f t="shared" si="3"/>
        <v>0</v>
      </c>
      <c r="T40" s="115">
        <f t="shared" si="3"/>
        <v>0</v>
      </c>
      <c r="U40" s="115">
        <f t="shared" si="3"/>
        <v>0</v>
      </c>
      <c r="V40" s="115">
        <f t="shared" si="3"/>
        <v>0</v>
      </c>
      <c r="W40" s="115">
        <f t="shared" si="3"/>
        <v>0</v>
      </c>
      <c r="X40" s="115">
        <f t="shared" si="3"/>
        <v>0</v>
      </c>
      <c r="Y40" s="115">
        <f t="shared" si="3"/>
        <v>0</v>
      </c>
      <c r="Z40" s="115">
        <f t="shared" si="3"/>
        <v>0</v>
      </c>
      <c r="AA40" s="115">
        <f t="shared" si="3"/>
        <v>0</v>
      </c>
      <c r="AB40" s="115">
        <f t="shared" si="3"/>
        <v>0</v>
      </c>
      <c r="AC40" s="28">
        <f t="shared" si="3"/>
        <v>0</v>
      </c>
    </row>
    <row r="41" spans="2:29" ht="10.5" customHeight="1" x14ac:dyDescent="0.15">
      <c r="B41" s="35">
        <f t="shared" si="1"/>
        <v>34</v>
      </c>
      <c r="C41" s="92" t="s">
        <v>98</v>
      </c>
      <c r="D41" s="93">
        <v>1</v>
      </c>
      <c r="E41" s="114">
        <v>22</v>
      </c>
      <c r="F41" s="114">
        <v>22</v>
      </c>
      <c r="G41" s="114">
        <v>22</v>
      </c>
      <c r="H41" s="114">
        <v>22</v>
      </c>
      <c r="I41" s="114">
        <v>22</v>
      </c>
      <c r="J41" s="114">
        <v>22</v>
      </c>
      <c r="K41" s="114">
        <v>22</v>
      </c>
      <c r="L41" s="114">
        <v>22</v>
      </c>
      <c r="M41" s="114">
        <v>22</v>
      </c>
      <c r="N41" s="114">
        <v>22</v>
      </c>
      <c r="O41" s="114">
        <v>22</v>
      </c>
      <c r="P41" s="114">
        <v>22</v>
      </c>
      <c r="Q41" s="114">
        <v>22</v>
      </c>
      <c r="R41" s="22">
        <f t="shared" si="4"/>
        <v>0</v>
      </c>
      <c r="S41" s="115">
        <f t="shared" si="3"/>
        <v>0</v>
      </c>
      <c r="T41" s="115">
        <f t="shared" si="3"/>
        <v>0</v>
      </c>
      <c r="U41" s="115">
        <f t="shared" si="3"/>
        <v>0</v>
      </c>
      <c r="V41" s="115">
        <f t="shared" si="3"/>
        <v>0</v>
      </c>
      <c r="W41" s="115">
        <f t="shared" si="3"/>
        <v>0</v>
      </c>
      <c r="X41" s="115">
        <f t="shared" si="3"/>
        <v>0</v>
      </c>
      <c r="Y41" s="115">
        <f t="shared" si="3"/>
        <v>0</v>
      </c>
      <c r="Z41" s="115">
        <f t="shared" si="3"/>
        <v>0</v>
      </c>
      <c r="AA41" s="115">
        <f t="shared" si="3"/>
        <v>0</v>
      </c>
      <c r="AB41" s="115">
        <f t="shared" si="3"/>
        <v>0</v>
      </c>
      <c r="AC41" s="28">
        <f t="shared" si="3"/>
        <v>0</v>
      </c>
    </row>
    <row r="42" spans="2:29" ht="10.5" customHeight="1" x14ac:dyDescent="0.15">
      <c r="B42" s="35">
        <f t="shared" si="1"/>
        <v>35</v>
      </c>
      <c r="C42" s="92" t="s">
        <v>140</v>
      </c>
      <c r="D42" s="93">
        <v>2</v>
      </c>
      <c r="E42" s="114">
        <v>7</v>
      </c>
      <c r="F42" s="114">
        <v>7</v>
      </c>
      <c r="G42" s="114">
        <v>7</v>
      </c>
      <c r="H42" s="114">
        <v>7</v>
      </c>
      <c r="I42" s="114">
        <v>7</v>
      </c>
      <c r="J42" s="114">
        <v>7</v>
      </c>
      <c r="K42" s="114">
        <v>7</v>
      </c>
      <c r="L42" s="114">
        <v>7</v>
      </c>
      <c r="M42" s="114">
        <v>7</v>
      </c>
      <c r="N42" s="114">
        <v>7</v>
      </c>
      <c r="O42" s="114">
        <v>7</v>
      </c>
      <c r="P42" s="114">
        <v>7</v>
      </c>
      <c r="Q42" s="114">
        <v>7</v>
      </c>
      <c r="R42" s="22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28">
        <f t="shared" si="3"/>
        <v>0</v>
      </c>
    </row>
    <row r="43" spans="2:29" ht="10.5" customHeight="1" x14ac:dyDescent="0.15">
      <c r="B43" s="35">
        <f t="shared" si="1"/>
        <v>36</v>
      </c>
      <c r="C43" s="92" t="s">
        <v>99</v>
      </c>
      <c r="D43" s="93">
        <v>3</v>
      </c>
      <c r="E43" s="114">
        <v>16</v>
      </c>
      <c r="F43" s="114">
        <v>16</v>
      </c>
      <c r="G43" s="114">
        <v>16</v>
      </c>
      <c r="H43" s="114">
        <v>16</v>
      </c>
      <c r="I43" s="114">
        <v>16</v>
      </c>
      <c r="J43" s="114">
        <v>16</v>
      </c>
      <c r="K43" s="114">
        <v>16</v>
      </c>
      <c r="L43" s="114">
        <v>16</v>
      </c>
      <c r="M43" s="114">
        <v>16</v>
      </c>
      <c r="N43" s="114">
        <v>16</v>
      </c>
      <c r="O43" s="114">
        <v>16</v>
      </c>
      <c r="P43" s="114">
        <v>16</v>
      </c>
      <c r="Q43" s="114">
        <v>16</v>
      </c>
      <c r="R43" s="22">
        <f t="shared" si="4"/>
        <v>0</v>
      </c>
      <c r="S43" s="115">
        <f t="shared" si="3"/>
        <v>0</v>
      </c>
      <c r="T43" s="115">
        <f t="shared" si="3"/>
        <v>0</v>
      </c>
      <c r="U43" s="115">
        <f t="shared" si="3"/>
        <v>0</v>
      </c>
      <c r="V43" s="115">
        <f t="shared" si="3"/>
        <v>0</v>
      </c>
      <c r="W43" s="115">
        <f t="shared" si="3"/>
        <v>0</v>
      </c>
      <c r="X43" s="115">
        <f t="shared" si="3"/>
        <v>0</v>
      </c>
      <c r="Y43" s="115">
        <f t="shared" si="3"/>
        <v>0</v>
      </c>
      <c r="Z43" s="115">
        <f t="shared" si="3"/>
        <v>0</v>
      </c>
      <c r="AA43" s="115">
        <f t="shared" si="3"/>
        <v>0</v>
      </c>
      <c r="AB43" s="115">
        <f t="shared" si="3"/>
        <v>0</v>
      </c>
      <c r="AC43" s="28">
        <f t="shared" si="3"/>
        <v>0</v>
      </c>
    </row>
    <row r="44" spans="2:29" ht="10.5" customHeight="1" x14ac:dyDescent="0.15">
      <c r="B44" s="35">
        <f t="shared" si="1"/>
        <v>37</v>
      </c>
      <c r="C44" s="92" t="s">
        <v>100</v>
      </c>
      <c r="D44" s="93">
        <v>4</v>
      </c>
      <c r="E44" s="114">
        <v>0</v>
      </c>
      <c r="F44" s="114">
        <v>0</v>
      </c>
      <c r="G44" s="114">
        <v>0</v>
      </c>
      <c r="H44" s="114">
        <v>0</v>
      </c>
      <c r="I44" s="114">
        <v>0</v>
      </c>
      <c r="J44" s="114">
        <v>0</v>
      </c>
      <c r="K44" s="114">
        <v>47</v>
      </c>
      <c r="L44" s="114">
        <v>47</v>
      </c>
      <c r="M44" s="114">
        <v>47</v>
      </c>
      <c r="N44" s="114">
        <v>0</v>
      </c>
      <c r="O44" s="114">
        <v>0</v>
      </c>
      <c r="P44" s="114">
        <v>0</v>
      </c>
      <c r="Q44" s="114">
        <v>0</v>
      </c>
      <c r="R44" s="22">
        <f t="shared" si="4"/>
        <v>0</v>
      </c>
      <c r="S44" s="115">
        <f t="shared" si="3"/>
        <v>0</v>
      </c>
      <c r="T44" s="115">
        <f t="shared" si="3"/>
        <v>0</v>
      </c>
      <c r="U44" s="115">
        <f t="shared" si="3"/>
        <v>0</v>
      </c>
      <c r="V44" s="115">
        <f t="shared" si="3"/>
        <v>0</v>
      </c>
      <c r="W44" s="115">
        <f t="shared" si="3"/>
        <v>0</v>
      </c>
      <c r="X44" s="115">
        <f t="shared" si="3"/>
        <v>0</v>
      </c>
      <c r="Y44" s="115">
        <f t="shared" si="3"/>
        <v>0</v>
      </c>
      <c r="Z44" s="115">
        <f t="shared" si="3"/>
        <v>0</v>
      </c>
      <c r="AA44" s="115">
        <f t="shared" si="3"/>
        <v>0</v>
      </c>
      <c r="AB44" s="115">
        <f t="shared" si="3"/>
        <v>0</v>
      </c>
      <c r="AC44" s="28">
        <f t="shared" si="3"/>
        <v>0</v>
      </c>
    </row>
    <row r="45" spans="2:29" ht="10.5" customHeight="1" x14ac:dyDescent="0.15">
      <c r="B45" s="35">
        <f t="shared" si="1"/>
        <v>38</v>
      </c>
      <c r="C45" s="92" t="s">
        <v>101</v>
      </c>
      <c r="D45" s="93">
        <v>1</v>
      </c>
      <c r="E45" s="114">
        <v>17</v>
      </c>
      <c r="F45" s="114">
        <v>17</v>
      </c>
      <c r="G45" s="114">
        <v>17</v>
      </c>
      <c r="H45" s="114">
        <v>17</v>
      </c>
      <c r="I45" s="114">
        <v>17</v>
      </c>
      <c r="J45" s="114">
        <v>17</v>
      </c>
      <c r="K45" s="114">
        <v>17</v>
      </c>
      <c r="L45" s="114">
        <v>17</v>
      </c>
      <c r="M45" s="114">
        <v>17</v>
      </c>
      <c r="N45" s="114">
        <v>17</v>
      </c>
      <c r="O45" s="114">
        <v>17</v>
      </c>
      <c r="P45" s="114">
        <v>17</v>
      </c>
      <c r="Q45" s="114">
        <v>17</v>
      </c>
      <c r="R45" s="22">
        <f t="shared" si="4"/>
        <v>0</v>
      </c>
      <c r="S45" s="115">
        <f t="shared" si="3"/>
        <v>0</v>
      </c>
      <c r="T45" s="115">
        <f t="shared" si="3"/>
        <v>0</v>
      </c>
      <c r="U45" s="115">
        <f t="shared" si="3"/>
        <v>0</v>
      </c>
      <c r="V45" s="115">
        <f t="shared" si="3"/>
        <v>0</v>
      </c>
      <c r="W45" s="115">
        <f t="shared" si="3"/>
        <v>0</v>
      </c>
      <c r="X45" s="115">
        <f t="shared" si="3"/>
        <v>0</v>
      </c>
      <c r="Y45" s="115">
        <f t="shared" si="3"/>
        <v>0</v>
      </c>
      <c r="Z45" s="115">
        <f t="shared" si="3"/>
        <v>0</v>
      </c>
      <c r="AA45" s="115">
        <f t="shared" si="3"/>
        <v>0</v>
      </c>
      <c r="AB45" s="115">
        <f t="shared" si="3"/>
        <v>0</v>
      </c>
      <c r="AC45" s="28">
        <f t="shared" si="3"/>
        <v>0</v>
      </c>
    </row>
    <row r="46" spans="2:29" ht="10.5" customHeight="1" x14ac:dyDescent="0.15">
      <c r="B46" s="35">
        <f t="shared" si="1"/>
        <v>39</v>
      </c>
      <c r="C46" s="92" t="s">
        <v>102</v>
      </c>
      <c r="D46" s="93">
        <v>1</v>
      </c>
      <c r="E46" s="114">
        <v>20</v>
      </c>
      <c r="F46" s="114">
        <v>20</v>
      </c>
      <c r="G46" s="114">
        <v>20</v>
      </c>
      <c r="H46" s="114">
        <v>20</v>
      </c>
      <c r="I46" s="114">
        <v>20</v>
      </c>
      <c r="J46" s="114">
        <v>20</v>
      </c>
      <c r="K46" s="114">
        <v>20</v>
      </c>
      <c r="L46" s="114">
        <v>20</v>
      </c>
      <c r="M46" s="114">
        <v>20</v>
      </c>
      <c r="N46" s="114">
        <v>20</v>
      </c>
      <c r="O46" s="114">
        <v>20</v>
      </c>
      <c r="P46" s="114">
        <v>20</v>
      </c>
      <c r="Q46" s="114">
        <v>20</v>
      </c>
      <c r="R46" s="22">
        <f t="shared" si="4"/>
        <v>0</v>
      </c>
      <c r="S46" s="115">
        <f t="shared" si="3"/>
        <v>0</v>
      </c>
      <c r="T46" s="115">
        <f t="shared" si="3"/>
        <v>0</v>
      </c>
      <c r="U46" s="115">
        <f t="shared" si="3"/>
        <v>0</v>
      </c>
      <c r="V46" s="115">
        <f t="shared" si="3"/>
        <v>0</v>
      </c>
      <c r="W46" s="115">
        <f t="shared" si="3"/>
        <v>0</v>
      </c>
      <c r="X46" s="115">
        <f t="shared" si="3"/>
        <v>0</v>
      </c>
      <c r="Y46" s="115">
        <f t="shared" si="3"/>
        <v>0</v>
      </c>
      <c r="Z46" s="115">
        <f t="shared" si="3"/>
        <v>0</v>
      </c>
      <c r="AA46" s="115">
        <f t="shared" si="3"/>
        <v>0</v>
      </c>
      <c r="AB46" s="115">
        <f t="shared" si="3"/>
        <v>0</v>
      </c>
      <c r="AC46" s="28">
        <f t="shared" si="3"/>
        <v>0</v>
      </c>
    </row>
    <row r="47" spans="2:29" ht="10.5" customHeight="1" x14ac:dyDescent="0.15">
      <c r="B47" s="35">
        <f t="shared" si="1"/>
        <v>40</v>
      </c>
      <c r="C47" s="92" t="s">
        <v>103</v>
      </c>
      <c r="D47" s="93">
        <v>3</v>
      </c>
      <c r="E47" s="114">
        <v>31</v>
      </c>
      <c r="F47" s="114">
        <v>31</v>
      </c>
      <c r="G47" s="114">
        <v>31</v>
      </c>
      <c r="H47" s="114">
        <v>31</v>
      </c>
      <c r="I47" s="114">
        <v>31</v>
      </c>
      <c r="J47" s="114">
        <v>31</v>
      </c>
      <c r="K47" s="114">
        <v>33</v>
      </c>
      <c r="L47" s="114">
        <v>33</v>
      </c>
      <c r="M47" s="114">
        <v>33</v>
      </c>
      <c r="N47" s="114">
        <v>33</v>
      </c>
      <c r="O47" s="114">
        <v>33</v>
      </c>
      <c r="P47" s="114">
        <v>33</v>
      </c>
      <c r="Q47" s="114">
        <v>33</v>
      </c>
      <c r="R47" s="22">
        <f t="shared" si="4"/>
        <v>0</v>
      </c>
      <c r="S47" s="115">
        <f t="shared" si="3"/>
        <v>0</v>
      </c>
      <c r="T47" s="115">
        <f t="shared" si="3"/>
        <v>0</v>
      </c>
      <c r="U47" s="115">
        <f t="shared" si="3"/>
        <v>0</v>
      </c>
      <c r="V47" s="115">
        <f t="shared" si="3"/>
        <v>0</v>
      </c>
      <c r="W47" s="115">
        <f t="shared" si="3"/>
        <v>0</v>
      </c>
      <c r="X47" s="115">
        <f t="shared" si="3"/>
        <v>0</v>
      </c>
      <c r="Y47" s="115">
        <f t="shared" si="3"/>
        <v>0</v>
      </c>
      <c r="Z47" s="115">
        <f t="shared" si="3"/>
        <v>0</v>
      </c>
      <c r="AA47" s="115">
        <f t="shared" si="3"/>
        <v>0</v>
      </c>
      <c r="AB47" s="115">
        <f t="shared" si="3"/>
        <v>0</v>
      </c>
      <c r="AC47" s="28">
        <f t="shared" si="3"/>
        <v>0</v>
      </c>
    </row>
    <row r="48" spans="2:29" ht="10.5" customHeight="1" x14ac:dyDescent="0.15">
      <c r="B48" s="35">
        <f t="shared" si="1"/>
        <v>41</v>
      </c>
      <c r="C48" s="92" t="s">
        <v>141</v>
      </c>
      <c r="D48" s="93">
        <v>2</v>
      </c>
      <c r="E48" s="114">
        <v>11</v>
      </c>
      <c r="F48" s="114">
        <v>11</v>
      </c>
      <c r="G48" s="114">
        <v>11</v>
      </c>
      <c r="H48" s="114">
        <v>11</v>
      </c>
      <c r="I48" s="114">
        <v>11</v>
      </c>
      <c r="J48" s="114">
        <v>11</v>
      </c>
      <c r="K48" s="114">
        <v>11</v>
      </c>
      <c r="L48" s="114">
        <v>11</v>
      </c>
      <c r="M48" s="114">
        <v>11</v>
      </c>
      <c r="N48" s="114">
        <v>11</v>
      </c>
      <c r="O48" s="114">
        <v>11</v>
      </c>
      <c r="P48" s="114">
        <v>11</v>
      </c>
      <c r="Q48" s="114">
        <v>11</v>
      </c>
      <c r="R48" s="22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28">
        <f t="shared" si="3"/>
        <v>0</v>
      </c>
    </row>
    <row r="49" spans="2:29" ht="10.5" customHeight="1" x14ac:dyDescent="0.15">
      <c r="B49" s="35">
        <f t="shared" si="1"/>
        <v>42</v>
      </c>
      <c r="C49" s="92" t="s">
        <v>104</v>
      </c>
      <c r="D49" s="93">
        <v>1</v>
      </c>
      <c r="E49" s="114">
        <v>34</v>
      </c>
      <c r="F49" s="114">
        <v>34</v>
      </c>
      <c r="G49" s="114">
        <v>34</v>
      </c>
      <c r="H49" s="114">
        <v>34</v>
      </c>
      <c r="I49" s="114">
        <v>34</v>
      </c>
      <c r="J49" s="114">
        <v>34</v>
      </c>
      <c r="K49" s="114">
        <v>34</v>
      </c>
      <c r="L49" s="114">
        <v>34</v>
      </c>
      <c r="M49" s="114">
        <v>34</v>
      </c>
      <c r="N49" s="114">
        <v>34</v>
      </c>
      <c r="O49" s="114">
        <v>34</v>
      </c>
      <c r="P49" s="114">
        <v>34</v>
      </c>
      <c r="Q49" s="114">
        <v>34</v>
      </c>
      <c r="R49" s="22">
        <f t="shared" si="4"/>
        <v>0</v>
      </c>
      <c r="S49" s="115">
        <f t="shared" si="3"/>
        <v>0</v>
      </c>
      <c r="T49" s="115">
        <f t="shared" si="3"/>
        <v>0</v>
      </c>
      <c r="U49" s="115">
        <f t="shared" si="3"/>
        <v>0</v>
      </c>
      <c r="V49" s="115">
        <f t="shared" si="3"/>
        <v>0</v>
      </c>
      <c r="W49" s="115">
        <f t="shared" si="3"/>
        <v>0</v>
      </c>
      <c r="X49" s="115">
        <f t="shared" si="3"/>
        <v>0</v>
      </c>
      <c r="Y49" s="115">
        <f t="shared" si="3"/>
        <v>0</v>
      </c>
      <c r="Z49" s="115">
        <f t="shared" si="3"/>
        <v>0</v>
      </c>
      <c r="AA49" s="115">
        <f t="shared" si="3"/>
        <v>0</v>
      </c>
      <c r="AB49" s="115">
        <f t="shared" si="3"/>
        <v>0</v>
      </c>
      <c r="AC49" s="28">
        <f t="shared" si="3"/>
        <v>0</v>
      </c>
    </row>
    <row r="50" spans="2:29" ht="10.5" customHeight="1" x14ac:dyDescent="0.15">
      <c r="B50" s="35">
        <f t="shared" si="1"/>
        <v>43</v>
      </c>
      <c r="C50" s="92" t="s">
        <v>105</v>
      </c>
      <c r="D50" s="93">
        <v>1</v>
      </c>
      <c r="E50" s="114">
        <v>0</v>
      </c>
      <c r="F50" s="114">
        <v>0</v>
      </c>
      <c r="G50" s="114">
        <v>0</v>
      </c>
      <c r="H50" s="114">
        <v>0</v>
      </c>
      <c r="I50" s="114">
        <v>0</v>
      </c>
      <c r="J50" s="114">
        <v>0</v>
      </c>
      <c r="K50" s="114">
        <v>0</v>
      </c>
      <c r="L50" s="114">
        <v>0</v>
      </c>
      <c r="M50" s="114">
        <v>0</v>
      </c>
      <c r="N50" s="114">
        <v>0</v>
      </c>
      <c r="O50" s="114">
        <v>0</v>
      </c>
      <c r="P50" s="114">
        <v>0</v>
      </c>
      <c r="Q50" s="114">
        <v>0</v>
      </c>
      <c r="R50" s="22">
        <f t="shared" si="4"/>
        <v>0</v>
      </c>
      <c r="S50" s="115">
        <f t="shared" si="3"/>
        <v>0</v>
      </c>
      <c r="T50" s="115">
        <f t="shared" si="3"/>
        <v>0</v>
      </c>
      <c r="U50" s="115">
        <f t="shared" si="3"/>
        <v>0</v>
      </c>
      <c r="V50" s="115">
        <f t="shared" si="3"/>
        <v>0</v>
      </c>
      <c r="W50" s="115">
        <f t="shared" si="3"/>
        <v>0</v>
      </c>
      <c r="X50" s="115">
        <f t="shared" si="3"/>
        <v>0</v>
      </c>
      <c r="Y50" s="115">
        <f t="shared" si="3"/>
        <v>0</v>
      </c>
      <c r="Z50" s="115">
        <f t="shared" si="3"/>
        <v>0</v>
      </c>
      <c r="AA50" s="115">
        <f t="shared" si="3"/>
        <v>0</v>
      </c>
      <c r="AB50" s="115">
        <f t="shared" si="3"/>
        <v>0</v>
      </c>
      <c r="AC50" s="28">
        <f t="shared" si="3"/>
        <v>0</v>
      </c>
    </row>
    <row r="51" spans="2:29" x14ac:dyDescent="0.15">
      <c r="B51" s="35">
        <f t="shared" si="1"/>
        <v>44</v>
      </c>
      <c r="C51" s="92" t="s">
        <v>106</v>
      </c>
      <c r="D51" s="93">
        <v>1</v>
      </c>
      <c r="E51" s="114">
        <v>25</v>
      </c>
      <c r="F51" s="114">
        <v>25</v>
      </c>
      <c r="G51" s="114">
        <v>25</v>
      </c>
      <c r="H51" s="114">
        <v>25</v>
      </c>
      <c r="I51" s="114">
        <v>25</v>
      </c>
      <c r="J51" s="114">
        <v>25</v>
      </c>
      <c r="K51" s="114">
        <v>25</v>
      </c>
      <c r="L51" s="114">
        <v>25</v>
      </c>
      <c r="M51" s="114">
        <v>25</v>
      </c>
      <c r="N51" s="114">
        <v>25</v>
      </c>
      <c r="O51" s="114">
        <v>25</v>
      </c>
      <c r="P51" s="114">
        <v>25</v>
      </c>
      <c r="Q51" s="114">
        <v>25</v>
      </c>
      <c r="R51" s="22">
        <f t="shared" si="4"/>
        <v>0</v>
      </c>
      <c r="S51" s="115">
        <f t="shared" si="3"/>
        <v>0</v>
      </c>
      <c r="T51" s="115">
        <f t="shared" si="3"/>
        <v>0</v>
      </c>
      <c r="U51" s="115">
        <f t="shared" si="3"/>
        <v>0</v>
      </c>
      <c r="V51" s="115">
        <f t="shared" si="3"/>
        <v>0</v>
      </c>
      <c r="W51" s="115">
        <f t="shared" si="3"/>
        <v>0</v>
      </c>
      <c r="X51" s="115">
        <f t="shared" si="3"/>
        <v>0</v>
      </c>
      <c r="Y51" s="115">
        <f t="shared" si="3"/>
        <v>0</v>
      </c>
      <c r="Z51" s="115">
        <f t="shared" si="3"/>
        <v>0</v>
      </c>
      <c r="AA51" s="115">
        <f t="shared" si="3"/>
        <v>0</v>
      </c>
      <c r="AB51" s="115">
        <f t="shared" si="3"/>
        <v>0</v>
      </c>
      <c r="AC51" s="28">
        <f t="shared" si="3"/>
        <v>0</v>
      </c>
    </row>
    <row r="52" spans="2:29" x14ac:dyDescent="0.15">
      <c r="B52" s="35">
        <f t="shared" si="1"/>
        <v>45</v>
      </c>
      <c r="C52" s="92" t="s">
        <v>107</v>
      </c>
      <c r="D52" s="93">
        <v>1</v>
      </c>
      <c r="E52" s="114">
        <v>61</v>
      </c>
      <c r="F52" s="114">
        <v>61</v>
      </c>
      <c r="G52" s="114">
        <v>61</v>
      </c>
      <c r="H52" s="114">
        <v>61</v>
      </c>
      <c r="I52" s="114">
        <v>61</v>
      </c>
      <c r="J52" s="114">
        <v>61</v>
      </c>
      <c r="K52" s="114">
        <v>61</v>
      </c>
      <c r="L52" s="114">
        <v>61</v>
      </c>
      <c r="M52" s="114">
        <v>61</v>
      </c>
      <c r="N52" s="114">
        <v>61</v>
      </c>
      <c r="O52" s="114">
        <v>61</v>
      </c>
      <c r="P52" s="114">
        <v>61</v>
      </c>
      <c r="Q52" s="114">
        <v>61</v>
      </c>
      <c r="R52" s="22">
        <f t="shared" si="4"/>
        <v>0</v>
      </c>
      <c r="S52" s="115">
        <f t="shared" si="3"/>
        <v>0</v>
      </c>
      <c r="T52" s="115">
        <f t="shared" si="3"/>
        <v>0</v>
      </c>
      <c r="U52" s="115">
        <f t="shared" si="3"/>
        <v>0</v>
      </c>
      <c r="V52" s="115">
        <f t="shared" si="3"/>
        <v>0</v>
      </c>
      <c r="W52" s="115">
        <f t="shared" si="3"/>
        <v>0</v>
      </c>
      <c r="X52" s="115">
        <f t="shared" si="3"/>
        <v>0</v>
      </c>
      <c r="Y52" s="115">
        <f t="shared" si="3"/>
        <v>0</v>
      </c>
      <c r="Z52" s="115">
        <f t="shared" si="3"/>
        <v>0</v>
      </c>
      <c r="AA52" s="115">
        <f t="shared" si="3"/>
        <v>0</v>
      </c>
      <c r="AB52" s="115">
        <f t="shared" si="3"/>
        <v>0</v>
      </c>
      <c r="AC52" s="28">
        <f t="shared" si="3"/>
        <v>0</v>
      </c>
    </row>
    <row r="53" spans="2:29" ht="10.5" customHeight="1" x14ac:dyDescent="0.15">
      <c r="B53" s="35">
        <f t="shared" si="1"/>
        <v>46</v>
      </c>
      <c r="C53" s="92" t="s">
        <v>108</v>
      </c>
      <c r="D53" s="93">
        <v>4</v>
      </c>
      <c r="E53" s="114">
        <v>0</v>
      </c>
      <c r="F53" s="114">
        <v>0</v>
      </c>
      <c r="G53" s="114">
        <v>0</v>
      </c>
      <c r="H53" s="114">
        <v>0</v>
      </c>
      <c r="I53" s="114">
        <v>0</v>
      </c>
      <c r="J53" s="114">
        <v>0</v>
      </c>
      <c r="K53" s="114">
        <v>0</v>
      </c>
      <c r="L53" s="114">
        <v>0</v>
      </c>
      <c r="M53" s="114">
        <v>0</v>
      </c>
      <c r="N53" s="114">
        <v>0</v>
      </c>
      <c r="O53" s="114">
        <v>0</v>
      </c>
      <c r="P53" s="114">
        <v>0</v>
      </c>
      <c r="Q53" s="114">
        <v>0</v>
      </c>
      <c r="R53" s="22">
        <f t="shared" si="4"/>
        <v>0</v>
      </c>
      <c r="S53" s="115">
        <f t="shared" si="3"/>
        <v>0</v>
      </c>
      <c r="T53" s="115">
        <f t="shared" si="3"/>
        <v>0</v>
      </c>
      <c r="U53" s="115">
        <f t="shared" si="3"/>
        <v>0</v>
      </c>
      <c r="V53" s="115">
        <f t="shared" si="3"/>
        <v>0</v>
      </c>
      <c r="W53" s="115">
        <f t="shared" si="3"/>
        <v>0</v>
      </c>
      <c r="X53" s="115">
        <f t="shared" si="3"/>
        <v>0</v>
      </c>
      <c r="Y53" s="115">
        <f t="shared" si="3"/>
        <v>0</v>
      </c>
      <c r="Z53" s="115">
        <f t="shared" si="3"/>
        <v>0</v>
      </c>
      <c r="AA53" s="115">
        <f t="shared" si="3"/>
        <v>0</v>
      </c>
      <c r="AB53" s="115">
        <f t="shared" si="3"/>
        <v>0</v>
      </c>
      <c r="AC53" s="28">
        <f t="shared" si="3"/>
        <v>0</v>
      </c>
    </row>
    <row r="54" spans="2:29" x14ac:dyDescent="0.15">
      <c r="B54" s="35">
        <f t="shared" si="1"/>
        <v>47</v>
      </c>
      <c r="C54" s="92" t="s">
        <v>109</v>
      </c>
      <c r="D54" s="93">
        <v>1</v>
      </c>
      <c r="E54" s="114">
        <v>25</v>
      </c>
      <c r="F54" s="114">
        <v>25</v>
      </c>
      <c r="G54" s="114">
        <v>25</v>
      </c>
      <c r="H54" s="114">
        <v>25</v>
      </c>
      <c r="I54" s="114">
        <v>25</v>
      </c>
      <c r="J54" s="114">
        <v>25</v>
      </c>
      <c r="K54" s="114">
        <v>25</v>
      </c>
      <c r="L54" s="114">
        <v>25</v>
      </c>
      <c r="M54" s="114">
        <v>25</v>
      </c>
      <c r="N54" s="114">
        <v>25</v>
      </c>
      <c r="O54" s="114">
        <v>25</v>
      </c>
      <c r="P54" s="114">
        <v>25</v>
      </c>
      <c r="Q54" s="114">
        <v>25</v>
      </c>
      <c r="R54" s="22">
        <f t="shared" si="4"/>
        <v>0</v>
      </c>
      <c r="S54" s="115">
        <f t="shared" si="3"/>
        <v>0</v>
      </c>
      <c r="T54" s="115">
        <f t="shared" si="3"/>
        <v>0</v>
      </c>
      <c r="U54" s="115">
        <f t="shared" si="3"/>
        <v>0</v>
      </c>
      <c r="V54" s="115">
        <f t="shared" si="3"/>
        <v>0</v>
      </c>
      <c r="W54" s="115">
        <f t="shared" si="3"/>
        <v>0</v>
      </c>
      <c r="X54" s="115">
        <f t="shared" si="3"/>
        <v>0</v>
      </c>
      <c r="Y54" s="115">
        <f t="shared" si="3"/>
        <v>0</v>
      </c>
      <c r="Z54" s="115">
        <f t="shared" si="3"/>
        <v>0</v>
      </c>
      <c r="AA54" s="115">
        <f t="shared" si="3"/>
        <v>0</v>
      </c>
      <c r="AB54" s="115">
        <f t="shared" si="3"/>
        <v>0</v>
      </c>
      <c r="AC54" s="28">
        <f t="shared" si="3"/>
        <v>0</v>
      </c>
    </row>
    <row r="55" spans="2:29" x14ac:dyDescent="0.15">
      <c r="B55" s="35">
        <f t="shared" si="1"/>
        <v>48</v>
      </c>
      <c r="C55" s="92" t="s">
        <v>110</v>
      </c>
      <c r="D55" s="93">
        <v>1</v>
      </c>
      <c r="E55" s="114">
        <v>25</v>
      </c>
      <c r="F55" s="114">
        <v>25</v>
      </c>
      <c r="G55" s="114">
        <v>25</v>
      </c>
      <c r="H55" s="114">
        <v>25</v>
      </c>
      <c r="I55" s="114">
        <v>25</v>
      </c>
      <c r="J55" s="114">
        <v>25</v>
      </c>
      <c r="K55" s="114">
        <v>25</v>
      </c>
      <c r="L55" s="114">
        <v>25</v>
      </c>
      <c r="M55" s="114">
        <v>25</v>
      </c>
      <c r="N55" s="114">
        <v>25</v>
      </c>
      <c r="O55" s="114">
        <v>25</v>
      </c>
      <c r="P55" s="114">
        <v>25</v>
      </c>
      <c r="Q55" s="114">
        <v>25</v>
      </c>
      <c r="R55" s="22">
        <f t="shared" si="4"/>
        <v>0</v>
      </c>
      <c r="S55" s="115">
        <f t="shared" si="3"/>
        <v>0</v>
      </c>
      <c r="T55" s="115">
        <f t="shared" si="3"/>
        <v>0</v>
      </c>
      <c r="U55" s="115">
        <f t="shared" si="3"/>
        <v>0</v>
      </c>
      <c r="V55" s="115">
        <f t="shared" si="3"/>
        <v>0</v>
      </c>
      <c r="W55" s="115">
        <f t="shared" si="3"/>
        <v>0</v>
      </c>
      <c r="X55" s="115">
        <f t="shared" si="3"/>
        <v>0</v>
      </c>
      <c r="Y55" s="115">
        <f t="shared" si="3"/>
        <v>0</v>
      </c>
      <c r="Z55" s="115">
        <f t="shared" si="3"/>
        <v>0</v>
      </c>
      <c r="AA55" s="115">
        <f t="shared" si="3"/>
        <v>0</v>
      </c>
      <c r="AB55" s="115">
        <f t="shared" si="3"/>
        <v>0</v>
      </c>
      <c r="AC55" s="28">
        <f t="shared" si="3"/>
        <v>0</v>
      </c>
    </row>
    <row r="56" spans="2:29" x14ac:dyDescent="0.15">
      <c r="B56" s="35">
        <f t="shared" si="1"/>
        <v>49</v>
      </c>
      <c r="C56" s="92" t="s">
        <v>111</v>
      </c>
      <c r="D56" s="93">
        <v>4</v>
      </c>
      <c r="E56" s="114">
        <v>0</v>
      </c>
      <c r="F56" s="114">
        <v>0</v>
      </c>
      <c r="G56" s="114">
        <v>0</v>
      </c>
      <c r="H56" s="114">
        <v>0</v>
      </c>
      <c r="I56" s="114">
        <v>0</v>
      </c>
      <c r="J56" s="114">
        <v>0</v>
      </c>
      <c r="K56" s="114">
        <v>26</v>
      </c>
      <c r="L56" s="114">
        <v>26</v>
      </c>
      <c r="M56" s="114">
        <v>26</v>
      </c>
      <c r="N56" s="114">
        <v>0</v>
      </c>
      <c r="O56" s="114">
        <v>0</v>
      </c>
      <c r="P56" s="114">
        <v>0</v>
      </c>
      <c r="Q56" s="114">
        <v>0</v>
      </c>
      <c r="R56" s="22">
        <f t="shared" si="4"/>
        <v>0</v>
      </c>
      <c r="S56" s="115">
        <f t="shared" si="3"/>
        <v>0</v>
      </c>
      <c r="T56" s="115">
        <f t="shared" si="3"/>
        <v>0</v>
      </c>
      <c r="U56" s="115">
        <f t="shared" si="3"/>
        <v>0</v>
      </c>
      <c r="V56" s="115">
        <f t="shared" si="3"/>
        <v>0</v>
      </c>
      <c r="W56" s="115">
        <f t="shared" si="3"/>
        <v>0</v>
      </c>
      <c r="X56" s="115">
        <f t="shared" si="3"/>
        <v>0</v>
      </c>
      <c r="Y56" s="115">
        <f t="shared" si="3"/>
        <v>0</v>
      </c>
      <c r="Z56" s="115">
        <f t="shared" si="3"/>
        <v>0</v>
      </c>
      <c r="AA56" s="115">
        <f t="shared" si="3"/>
        <v>0</v>
      </c>
      <c r="AB56" s="115">
        <f t="shared" si="3"/>
        <v>0</v>
      </c>
      <c r="AC56" s="28">
        <f t="shared" si="3"/>
        <v>0</v>
      </c>
    </row>
    <row r="57" spans="2:29" ht="9.75" customHeight="1" x14ac:dyDescent="0.15">
      <c r="B57" s="35">
        <f t="shared" si="1"/>
        <v>50</v>
      </c>
      <c r="C57" s="92" t="s">
        <v>112</v>
      </c>
      <c r="D57" s="93">
        <v>1</v>
      </c>
      <c r="E57" s="114">
        <v>121</v>
      </c>
      <c r="F57" s="114">
        <v>121</v>
      </c>
      <c r="G57" s="114">
        <v>121</v>
      </c>
      <c r="H57" s="114">
        <v>121</v>
      </c>
      <c r="I57" s="114">
        <v>121</v>
      </c>
      <c r="J57" s="114">
        <v>121</v>
      </c>
      <c r="K57" s="114">
        <v>121</v>
      </c>
      <c r="L57" s="114">
        <v>121</v>
      </c>
      <c r="M57" s="114">
        <v>121</v>
      </c>
      <c r="N57" s="114">
        <v>121</v>
      </c>
      <c r="O57" s="114">
        <v>82</v>
      </c>
      <c r="P57" s="114">
        <v>82</v>
      </c>
      <c r="Q57" s="114">
        <v>82</v>
      </c>
      <c r="R57" s="22">
        <f t="shared" si="4"/>
        <v>0</v>
      </c>
      <c r="S57" s="115">
        <f t="shared" si="3"/>
        <v>0</v>
      </c>
      <c r="T57" s="115">
        <f t="shared" si="3"/>
        <v>0</v>
      </c>
      <c r="U57" s="115">
        <f t="shared" si="3"/>
        <v>0</v>
      </c>
      <c r="V57" s="115">
        <f t="shared" si="3"/>
        <v>0</v>
      </c>
      <c r="W57" s="115">
        <f t="shared" si="3"/>
        <v>0</v>
      </c>
      <c r="X57" s="115">
        <f t="shared" si="3"/>
        <v>0</v>
      </c>
      <c r="Y57" s="115">
        <f t="shared" si="3"/>
        <v>0</v>
      </c>
      <c r="Z57" s="115">
        <f t="shared" si="3"/>
        <v>0</v>
      </c>
      <c r="AA57" s="115">
        <f t="shared" si="3"/>
        <v>0</v>
      </c>
      <c r="AB57" s="115">
        <f t="shared" si="3"/>
        <v>0</v>
      </c>
      <c r="AC57" s="28">
        <f t="shared" si="3"/>
        <v>0</v>
      </c>
    </row>
    <row r="58" spans="2:29" ht="9.75" customHeight="1" x14ac:dyDescent="0.15">
      <c r="B58" s="35">
        <f t="shared" si="1"/>
        <v>51</v>
      </c>
      <c r="C58" s="92" t="s">
        <v>113</v>
      </c>
      <c r="D58" s="93">
        <v>1</v>
      </c>
      <c r="E58" s="114">
        <v>20</v>
      </c>
      <c r="F58" s="114">
        <v>20</v>
      </c>
      <c r="G58" s="114">
        <v>20</v>
      </c>
      <c r="H58" s="114">
        <v>20</v>
      </c>
      <c r="I58" s="114">
        <v>20</v>
      </c>
      <c r="J58" s="114">
        <v>20</v>
      </c>
      <c r="K58" s="114">
        <v>20</v>
      </c>
      <c r="L58" s="114">
        <v>20</v>
      </c>
      <c r="M58" s="114">
        <v>20</v>
      </c>
      <c r="N58" s="114">
        <v>20</v>
      </c>
      <c r="O58" s="114">
        <v>20</v>
      </c>
      <c r="P58" s="114">
        <v>20</v>
      </c>
      <c r="Q58" s="114">
        <v>20</v>
      </c>
      <c r="R58" s="22">
        <f t="shared" si="4"/>
        <v>0</v>
      </c>
      <c r="S58" s="115">
        <f t="shared" si="4"/>
        <v>0</v>
      </c>
      <c r="T58" s="115">
        <f t="shared" si="4"/>
        <v>0</v>
      </c>
      <c r="U58" s="115">
        <f t="shared" si="4"/>
        <v>0</v>
      </c>
      <c r="V58" s="115">
        <f t="shared" si="4"/>
        <v>0</v>
      </c>
      <c r="W58" s="115">
        <f t="shared" si="4"/>
        <v>0</v>
      </c>
      <c r="X58" s="115">
        <f t="shared" si="4"/>
        <v>0</v>
      </c>
      <c r="Y58" s="115">
        <f t="shared" si="4"/>
        <v>0</v>
      </c>
      <c r="Z58" s="115">
        <f t="shared" si="4"/>
        <v>0</v>
      </c>
      <c r="AA58" s="115">
        <f t="shared" si="4"/>
        <v>0</v>
      </c>
      <c r="AB58" s="115">
        <f t="shared" si="4"/>
        <v>0</v>
      </c>
      <c r="AC58" s="28">
        <f t="shared" si="4"/>
        <v>0</v>
      </c>
    </row>
    <row r="59" spans="2:29" ht="9.75" customHeight="1" x14ac:dyDescent="0.15">
      <c r="B59" s="35">
        <f t="shared" si="1"/>
        <v>52</v>
      </c>
      <c r="C59" s="92" t="s">
        <v>114</v>
      </c>
      <c r="D59" s="93">
        <v>4</v>
      </c>
      <c r="E59" s="114">
        <v>0</v>
      </c>
      <c r="F59" s="114">
        <v>0</v>
      </c>
      <c r="G59" s="114">
        <v>0</v>
      </c>
      <c r="H59" s="114">
        <v>0</v>
      </c>
      <c r="I59" s="114">
        <v>0</v>
      </c>
      <c r="J59" s="114">
        <v>0</v>
      </c>
      <c r="K59" s="114">
        <v>43</v>
      </c>
      <c r="L59" s="114">
        <v>43</v>
      </c>
      <c r="M59" s="114">
        <v>43</v>
      </c>
      <c r="N59" s="114">
        <v>0</v>
      </c>
      <c r="O59" s="114">
        <v>0</v>
      </c>
      <c r="P59" s="114">
        <v>0</v>
      </c>
      <c r="Q59" s="114">
        <v>0</v>
      </c>
      <c r="R59" s="22">
        <f t="shared" si="4"/>
        <v>0</v>
      </c>
      <c r="S59" s="115">
        <f t="shared" si="4"/>
        <v>0</v>
      </c>
      <c r="T59" s="115">
        <f t="shared" si="4"/>
        <v>0</v>
      </c>
      <c r="U59" s="115">
        <f t="shared" si="4"/>
        <v>0</v>
      </c>
      <c r="V59" s="115">
        <f t="shared" si="4"/>
        <v>0</v>
      </c>
      <c r="W59" s="115">
        <f t="shared" si="4"/>
        <v>0</v>
      </c>
      <c r="X59" s="115">
        <f t="shared" si="4"/>
        <v>0</v>
      </c>
      <c r="Y59" s="115">
        <f t="shared" si="4"/>
        <v>0</v>
      </c>
      <c r="Z59" s="115">
        <f t="shared" si="4"/>
        <v>0</v>
      </c>
      <c r="AA59" s="115">
        <f t="shared" si="4"/>
        <v>0</v>
      </c>
      <c r="AB59" s="115">
        <f t="shared" si="4"/>
        <v>0</v>
      </c>
      <c r="AC59" s="28">
        <f t="shared" si="4"/>
        <v>0</v>
      </c>
    </row>
    <row r="60" spans="2:29" x14ac:dyDescent="0.15">
      <c r="B60" s="35">
        <f t="shared" si="1"/>
        <v>53</v>
      </c>
      <c r="C60" s="92" t="s">
        <v>115</v>
      </c>
      <c r="D60" s="93">
        <v>1</v>
      </c>
      <c r="E60" s="114">
        <v>9</v>
      </c>
      <c r="F60" s="114">
        <v>9</v>
      </c>
      <c r="G60" s="114">
        <v>9</v>
      </c>
      <c r="H60" s="114">
        <v>9</v>
      </c>
      <c r="I60" s="114">
        <v>0</v>
      </c>
      <c r="J60" s="114">
        <v>0</v>
      </c>
      <c r="K60" s="114">
        <v>0</v>
      </c>
      <c r="L60" s="114">
        <v>0</v>
      </c>
      <c r="M60" s="114">
        <v>0</v>
      </c>
      <c r="N60" s="114">
        <v>0</v>
      </c>
      <c r="O60" s="114">
        <v>0</v>
      </c>
      <c r="P60" s="114">
        <v>0</v>
      </c>
      <c r="Q60" s="114">
        <v>0</v>
      </c>
      <c r="R60" s="22">
        <f t="shared" si="4"/>
        <v>0</v>
      </c>
      <c r="S60" s="115">
        <f t="shared" si="4"/>
        <v>0</v>
      </c>
      <c r="T60" s="115">
        <f t="shared" si="4"/>
        <v>0</v>
      </c>
      <c r="U60" s="115">
        <f t="shared" si="4"/>
        <v>0</v>
      </c>
      <c r="V60" s="115">
        <f t="shared" si="4"/>
        <v>0</v>
      </c>
      <c r="W60" s="115">
        <f t="shared" si="4"/>
        <v>0</v>
      </c>
      <c r="X60" s="115">
        <f t="shared" si="4"/>
        <v>0</v>
      </c>
      <c r="Y60" s="115">
        <f t="shared" si="4"/>
        <v>0</v>
      </c>
      <c r="Z60" s="115">
        <f t="shared" si="4"/>
        <v>0</v>
      </c>
      <c r="AA60" s="115">
        <f t="shared" si="4"/>
        <v>0</v>
      </c>
      <c r="AB60" s="115">
        <f t="shared" si="4"/>
        <v>0</v>
      </c>
      <c r="AC60" s="28">
        <f t="shared" si="4"/>
        <v>0</v>
      </c>
    </row>
    <row r="61" spans="2:29" x14ac:dyDescent="0.15">
      <c r="B61" s="35">
        <f t="shared" si="1"/>
        <v>54</v>
      </c>
      <c r="C61" s="92" t="s">
        <v>59</v>
      </c>
      <c r="D61" s="93">
        <v>3</v>
      </c>
      <c r="E61" s="114">
        <v>28</v>
      </c>
      <c r="F61" s="114">
        <v>28</v>
      </c>
      <c r="G61" s="114">
        <v>28</v>
      </c>
      <c r="H61" s="114">
        <v>28</v>
      </c>
      <c r="I61" s="114">
        <v>28</v>
      </c>
      <c r="J61" s="114">
        <v>28</v>
      </c>
      <c r="K61" s="114">
        <v>28</v>
      </c>
      <c r="L61" s="114">
        <v>28</v>
      </c>
      <c r="M61" s="114">
        <v>28</v>
      </c>
      <c r="N61" s="114">
        <v>28</v>
      </c>
      <c r="O61" s="114">
        <v>28</v>
      </c>
      <c r="P61" s="114">
        <v>28</v>
      </c>
      <c r="Q61" s="114">
        <v>28</v>
      </c>
      <c r="R61" s="22">
        <f t="shared" si="4"/>
        <v>0</v>
      </c>
      <c r="S61" s="115">
        <f t="shared" si="4"/>
        <v>0</v>
      </c>
      <c r="T61" s="115">
        <f t="shared" si="4"/>
        <v>0</v>
      </c>
      <c r="U61" s="115">
        <f t="shared" si="4"/>
        <v>0</v>
      </c>
      <c r="V61" s="115">
        <f t="shared" si="4"/>
        <v>0</v>
      </c>
      <c r="W61" s="115">
        <f t="shared" si="4"/>
        <v>0</v>
      </c>
      <c r="X61" s="115">
        <f t="shared" si="4"/>
        <v>0</v>
      </c>
      <c r="Y61" s="115">
        <f t="shared" si="4"/>
        <v>0</v>
      </c>
      <c r="Z61" s="115">
        <f t="shared" si="4"/>
        <v>0</v>
      </c>
      <c r="AA61" s="115">
        <f t="shared" si="4"/>
        <v>0</v>
      </c>
      <c r="AB61" s="115">
        <f t="shared" si="4"/>
        <v>0</v>
      </c>
      <c r="AC61" s="28">
        <f t="shared" si="4"/>
        <v>0</v>
      </c>
    </row>
    <row r="62" spans="2:29" ht="10.5" customHeight="1" x14ac:dyDescent="0.15">
      <c r="B62" s="35">
        <f t="shared" si="1"/>
        <v>55</v>
      </c>
      <c r="C62" s="92" t="s">
        <v>116</v>
      </c>
      <c r="D62" s="93">
        <v>3</v>
      </c>
      <c r="E62" s="114">
        <v>64</v>
      </c>
      <c r="F62" s="114">
        <v>64</v>
      </c>
      <c r="G62" s="114">
        <v>64</v>
      </c>
      <c r="H62" s="114">
        <v>64</v>
      </c>
      <c r="I62" s="114">
        <v>64</v>
      </c>
      <c r="J62" s="114">
        <v>64</v>
      </c>
      <c r="K62" s="114">
        <v>64</v>
      </c>
      <c r="L62" s="114">
        <v>64</v>
      </c>
      <c r="M62" s="114">
        <v>64</v>
      </c>
      <c r="N62" s="114">
        <v>64</v>
      </c>
      <c r="O62" s="114">
        <v>64</v>
      </c>
      <c r="P62" s="114">
        <v>64</v>
      </c>
      <c r="Q62" s="114">
        <v>64</v>
      </c>
      <c r="R62" s="22">
        <f t="shared" si="4"/>
        <v>0</v>
      </c>
      <c r="S62" s="115">
        <f t="shared" si="4"/>
        <v>0</v>
      </c>
      <c r="T62" s="115">
        <f t="shared" si="4"/>
        <v>0</v>
      </c>
      <c r="U62" s="115">
        <f t="shared" si="4"/>
        <v>0</v>
      </c>
      <c r="V62" s="115">
        <f t="shared" si="4"/>
        <v>0</v>
      </c>
      <c r="W62" s="115">
        <f t="shared" si="4"/>
        <v>0</v>
      </c>
      <c r="X62" s="115">
        <f t="shared" si="4"/>
        <v>0</v>
      </c>
      <c r="Y62" s="115">
        <f t="shared" si="4"/>
        <v>0</v>
      </c>
      <c r="Z62" s="115">
        <f t="shared" si="4"/>
        <v>0</v>
      </c>
      <c r="AA62" s="115">
        <f t="shared" si="4"/>
        <v>0</v>
      </c>
      <c r="AB62" s="115">
        <f t="shared" si="4"/>
        <v>0</v>
      </c>
      <c r="AC62" s="28">
        <f t="shared" si="4"/>
        <v>0</v>
      </c>
    </row>
    <row r="63" spans="2:29" ht="10.5" customHeight="1" x14ac:dyDescent="0.15">
      <c r="B63" s="35">
        <f t="shared" si="1"/>
        <v>56</v>
      </c>
      <c r="C63" s="92" t="s">
        <v>129</v>
      </c>
      <c r="D63" s="93">
        <v>3</v>
      </c>
      <c r="E63" s="114">
        <v>50</v>
      </c>
      <c r="F63" s="114">
        <v>50</v>
      </c>
      <c r="G63" s="114">
        <v>50</v>
      </c>
      <c r="H63" s="114">
        <v>50</v>
      </c>
      <c r="I63" s="114">
        <v>50</v>
      </c>
      <c r="J63" s="114">
        <v>50</v>
      </c>
      <c r="K63" s="114">
        <v>50</v>
      </c>
      <c r="L63" s="114">
        <v>50</v>
      </c>
      <c r="M63" s="114">
        <v>50</v>
      </c>
      <c r="N63" s="114">
        <v>50</v>
      </c>
      <c r="O63" s="114">
        <v>50</v>
      </c>
      <c r="P63" s="114">
        <v>50</v>
      </c>
      <c r="Q63" s="114">
        <v>50</v>
      </c>
      <c r="R63" s="22">
        <f t="shared" si="4"/>
        <v>0</v>
      </c>
      <c r="S63" s="115">
        <f t="shared" si="4"/>
        <v>0</v>
      </c>
      <c r="T63" s="115">
        <f t="shared" si="4"/>
        <v>0</v>
      </c>
      <c r="U63" s="115">
        <f t="shared" si="4"/>
        <v>0</v>
      </c>
      <c r="V63" s="115">
        <f t="shared" si="4"/>
        <v>0</v>
      </c>
      <c r="W63" s="115">
        <f t="shared" si="4"/>
        <v>0</v>
      </c>
      <c r="X63" s="115">
        <f t="shared" si="4"/>
        <v>0</v>
      </c>
      <c r="Y63" s="115">
        <f t="shared" si="4"/>
        <v>0</v>
      </c>
      <c r="Z63" s="115">
        <f t="shared" si="4"/>
        <v>0</v>
      </c>
      <c r="AA63" s="115">
        <f t="shared" si="4"/>
        <v>0</v>
      </c>
      <c r="AB63" s="115">
        <f t="shared" si="4"/>
        <v>0</v>
      </c>
      <c r="AC63" s="28">
        <f t="shared" si="4"/>
        <v>0</v>
      </c>
    </row>
    <row r="64" spans="2:29" ht="10.5" customHeight="1" x14ac:dyDescent="0.15">
      <c r="B64" s="35">
        <f t="shared" si="1"/>
        <v>57</v>
      </c>
      <c r="C64" s="92" t="s">
        <v>117</v>
      </c>
      <c r="D64" s="93">
        <v>4</v>
      </c>
      <c r="E64" s="114">
        <v>0</v>
      </c>
      <c r="F64" s="114">
        <v>0</v>
      </c>
      <c r="G64" s="114">
        <v>0</v>
      </c>
      <c r="H64" s="114">
        <v>0</v>
      </c>
      <c r="I64" s="114">
        <v>0</v>
      </c>
      <c r="J64" s="114">
        <v>0</v>
      </c>
      <c r="K64" s="114">
        <v>71</v>
      </c>
      <c r="L64" s="114">
        <v>71</v>
      </c>
      <c r="M64" s="114">
        <v>71</v>
      </c>
      <c r="N64" s="114">
        <v>0</v>
      </c>
      <c r="O64" s="114">
        <v>0</v>
      </c>
      <c r="P64" s="114">
        <v>0</v>
      </c>
      <c r="Q64" s="114">
        <v>0</v>
      </c>
      <c r="R64" s="22">
        <f t="shared" si="4"/>
        <v>0</v>
      </c>
      <c r="S64" s="115">
        <f t="shared" si="4"/>
        <v>0</v>
      </c>
      <c r="T64" s="115">
        <f t="shared" si="4"/>
        <v>0</v>
      </c>
      <c r="U64" s="115">
        <f t="shared" si="4"/>
        <v>0</v>
      </c>
      <c r="V64" s="115">
        <f t="shared" si="4"/>
        <v>0</v>
      </c>
      <c r="W64" s="115">
        <f t="shared" si="4"/>
        <v>0</v>
      </c>
      <c r="X64" s="115">
        <f t="shared" si="4"/>
        <v>0</v>
      </c>
      <c r="Y64" s="115">
        <f t="shared" si="4"/>
        <v>0</v>
      </c>
      <c r="Z64" s="115">
        <f t="shared" si="4"/>
        <v>0</v>
      </c>
      <c r="AA64" s="115">
        <f t="shared" si="4"/>
        <v>0</v>
      </c>
      <c r="AB64" s="115">
        <f t="shared" si="4"/>
        <v>0</v>
      </c>
      <c r="AC64" s="28">
        <f t="shared" si="4"/>
        <v>0</v>
      </c>
    </row>
    <row r="65" spans="2:29" ht="10.5" customHeight="1" x14ac:dyDescent="0.15">
      <c r="B65" s="35">
        <f t="shared" si="1"/>
        <v>58</v>
      </c>
      <c r="C65" s="92" t="s">
        <v>118</v>
      </c>
      <c r="D65" s="93">
        <v>3</v>
      </c>
      <c r="E65" s="114">
        <v>30</v>
      </c>
      <c r="F65" s="114">
        <v>30</v>
      </c>
      <c r="G65" s="114">
        <v>30</v>
      </c>
      <c r="H65" s="114">
        <v>30</v>
      </c>
      <c r="I65" s="114">
        <v>30</v>
      </c>
      <c r="J65" s="114">
        <v>30</v>
      </c>
      <c r="K65" s="114">
        <v>30</v>
      </c>
      <c r="L65" s="114">
        <v>30</v>
      </c>
      <c r="M65" s="114">
        <v>30</v>
      </c>
      <c r="N65" s="114">
        <v>30</v>
      </c>
      <c r="O65" s="114">
        <v>30</v>
      </c>
      <c r="P65" s="114">
        <v>30</v>
      </c>
      <c r="Q65" s="114">
        <v>30</v>
      </c>
      <c r="R65" s="22">
        <f t="shared" si="4"/>
        <v>0</v>
      </c>
      <c r="S65" s="115">
        <f t="shared" si="4"/>
        <v>0</v>
      </c>
      <c r="T65" s="115">
        <f t="shared" si="4"/>
        <v>0</v>
      </c>
      <c r="U65" s="115">
        <f t="shared" si="4"/>
        <v>0</v>
      </c>
      <c r="V65" s="115">
        <f t="shared" si="4"/>
        <v>0</v>
      </c>
      <c r="W65" s="115">
        <f t="shared" si="4"/>
        <v>0</v>
      </c>
      <c r="X65" s="115">
        <f t="shared" si="4"/>
        <v>0</v>
      </c>
      <c r="Y65" s="115">
        <f t="shared" si="4"/>
        <v>0</v>
      </c>
      <c r="Z65" s="115">
        <f t="shared" si="4"/>
        <v>0</v>
      </c>
      <c r="AA65" s="115">
        <f t="shared" si="4"/>
        <v>0</v>
      </c>
      <c r="AB65" s="115">
        <f t="shared" si="4"/>
        <v>0</v>
      </c>
      <c r="AC65" s="28">
        <f t="shared" si="4"/>
        <v>0</v>
      </c>
    </row>
    <row r="66" spans="2:29" ht="10.5" customHeight="1" x14ac:dyDescent="0.15">
      <c r="B66" s="35">
        <f t="shared" si="1"/>
        <v>59</v>
      </c>
      <c r="C66" s="92" t="s">
        <v>119</v>
      </c>
      <c r="D66" s="93">
        <v>1</v>
      </c>
      <c r="E66" s="114">
        <v>32</v>
      </c>
      <c r="F66" s="114">
        <v>32</v>
      </c>
      <c r="G66" s="114">
        <v>32</v>
      </c>
      <c r="H66" s="114">
        <v>32</v>
      </c>
      <c r="I66" s="114">
        <v>32</v>
      </c>
      <c r="J66" s="114">
        <v>32</v>
      </c>
      <c r="K66" s="114">
        <v>32</v>
      </c>
      <c r="L66" s="114">
        <v>32</v>
      </c>
      <c r="M66" s="114">
        <v>32</v>
      </c>
      <c r="N66" s="114">
        <v>32</v>
      </c>
      <c r="O66" s="114">
        <v>12</v>
      </c>
      <c r="P66" s="114">
        <v>12</v>
      </c>
      <c r="Q66" s="114">
        <v>12</v>
      </c>
      <c r="R66" s="22">
        <f t="shared" si="4"/>
        <v>0</v>
      </c>
      <c r="S66" s="115">
        <f t="shared" si="4"/>
        <v>0</v>
      </c>
      <c r="T66" s="115">
        <f t="shared" si="4"/>
        <v>0</v>
      </c>
      <c r="U66" s="115">
        <f t="shared" si="4"/>
        <v>0</v>
      </c>
      <c r="V66" s="115">
        <f t="shared" si="4"/>
        <v>0</v>
      </c>
      <c r="W66" s="115">
        <f t="shared" si="4"/>
        <v>0</v>
      </c>
      <c r="X66" s="115">
        <f t="shared" si="4"/>
        <v>0</v>
      </c>
      <c r="Y66" s="115">
        <f t="shared" si="4"/>
        <v>0</v>
      </c>
      <c r="Z66" s="115">
        <f t="shared" si="4"/>
        <v>0</v>
      </c>
      <c r="AA66" s="115">
        <f t="shared" si="4"/>
        <v>0</v>
      </c>
      <c r="AB66" s="115">
        <f t="shared" si="4"/>
        <v>0</v>
      </c>
      <c r="AC66" s="28">
        <f t="shared" si="4"/>
        <v>0</v>
      </c>
    </row>
    <row r="67" spans="2:29" ht="10.5" customHeight="1" x14ac:dyDescent="0.15">
      <c r="B67" s="35">
        <f t="shared" si="1"/>
        <v>60</v>
      </c>
      <c r="C67" s="92" t="s">
        <v>120</v>
      </c>
      <c r="D67" s="93">
        <v>1</v>
      </c>
      <c r="E67" s="114">
        <v>16</v>
      </c>
      <c r="F67" s="114">
        <v>16</v>
      </c>
      <c r="G67" s="114">
        <v>16</v>
      </c>
      <c r="H67" s="114">
        <v>16</v>
      </c>
      <c r="I67" s="114">
        <v>16</v>
      </c>
      <c r="J67" s="114">
        <v>16</v>
      </c>
      <c r="K67" s="114">
        <v>16</v>
      </c>
      <c r="L67" s="114">
        <v>16</v>
      </c>
      <c r="M67" s="114">
        <v>16</v>
      </c>
      <c r="N67" s="114">
        <v>16</v>
      </c>
      <c r="O67" s="114">
        <v>16</v>
      </c>
      <c r="P67" s="114">
        <v>16</v>
      </c>
      <c r="Q67" s="114">
        <v>16</v>
      </c>
      <c r="R67" s="22">
        <f t="shared" si="4"/>
        <v>0</v>
      </c>
      <c r="S67" s="115">
        <f t="shared" si="4"/>
        <v>0</v>
      </c>
      <c r="T67" s="115">
        <f t="shared" si="4"/>
        <v>0</v>
      </c>
      <c r="U67" s="115">
        <f t="shared" si="4"/>
        <v>0</v>
      </c>
      <c r="V67" s="115">
        <f t="shared" si="4"/>
        <v>0</v>
      </c>
      <c r="W67" s="115">
        <f t="shared" si="4"/>
        <v>0</v>
      </c>
      <c r="X67" s="115">
        <f t="shared" si="4"/>
        <v>0</v>
      </c>
      <c r="Y67" s="115">
        <f t="shared" si="4"/>
        <v>0</v>
      </c>
      <c r="Z67" s="115">
        <f t="shared" si="4"/>
        <v>0</v>
      </c>
      <c r="AA67" s="115">
        <f t="shared" si="4"/>
        <v>0</v>
      </c>
      <c r="AB67" s="115">
        <f t="shared" si="4"/>
        <v>0</v>
      </c>
      <c r="AC67" s="28">
        <f t="shared" si="4"/>
        <v>0</v>
      </c>
    </row>
    <row r="68" spans="2:29" ht="10.5" customHeight="1" x14ac:dyDescent="0.15">
      <c r="B68" s="35">
        <f t="shared" si="1"/>
        <v>61</v>
      </c>
      <c r="C68" s="92" t="s">
        <v>121</v>
      </c>
      <c r="D68" s="93">
        <v>3</v>
      </c>
      <c r="E68" s="114">
        <v>45</v>
      </c>
      <c r="F68" s="114">
        <v>45</v>
      </c>
      <c r="G68" s="114">
        <v>45</v>
      </c>
      <c r="H68" s="114">
        <v>45</v>
      </c>
      <c r="I68" s="114">
        <v>45</v>
      </c>
      <c r="J68" s="114">
        <v>45</v>
      </c>
      <c r="K68" s="114">
        <v>51</v>
      </c>
      <c r="L68" s="114">
        <v>51</v>
      </c>
      <c r="M68" s="114">
        <v>51</v>
      </c>
      <c r="N68" s="114">
        <v>51</v>
      </c>
      <c r="O68" s="114">
        <v>51</v>
      </c>
      <c r="P68" s="114">
        <v>51</v>
      </c>
      <c r="Q68" s="114">
        <v>51</v>
      </c>
      <c r="R68" s="22">
        <f t="shared" ref="R68:AC76" si="5">(F68-$E68)*F$6</f>
        <v>0</v>
      </c>
      <c r="S68" s="115">
        <f t="shared" si="5"/>
        <v>0</v>
      </c>
      <c r="T68" s="115">
        <f t="shared" si="5"/>
        <v>0</v>
      </c>
      <c r="U68" s="115">
        <f t="shared" si="5"/>
        <v>0</v>
      </c>
      <c r="V68" s="115">
        <f t="shared" si="5"/>
        <v>0</v>
      </c>
      <c r="W68" s="115">
        <f t="shared" si="5"/>
        <v>0</v>
      </c>
      <c r="X68" s="115">
        <f t="shared" si="5"/>
        <v>0</v>
      </c>
      <c r="Y68" s="115">
        <f t="shared" si="5"/>
        <v>0</v>
      </c>
      <c r="Z68" s="115">
        <f t="shared" si="5"/>
        <v>0</v>
      </c>
      <c r="AA68" s="115">
        <f t="shared" si="5"/>
        <v>0</v>
      </c>
      <c r="AB68" s="115">
        <f t="shared" si="5"/>
        <v>0</v>
      </c>
      <c r="AC68" s="28">
        <f t="shared" si="5"/>
        <v>0</v>
      </c>
    </row>
    <row r="69" spans="2:29" ht="10.5" customHeight="1" x14ac:dyDescent="0.15">
      <c r="B69" s="35">
        <f t="shared" si="1"/>
        <v>62</v>
      </c>
      <c r="C69" s="92" t="s">
        <v>122</v>
      </c>
      <c r="D69" s="93">
        <v>1</v>
      </c>
      <c r="E69" s="114">
        <v>49</v>
      </c>
      <c r="F69" s="114">
        <v>49</v>
      </c>
      <c r="G69" s="114">
        <v>49</v>
      </c>
      <c r="H69" s="114">
        <v>49</v>
      </c>
      <c r="I69" s="114">
        <v>49</v>
      </c>
      <c r="J69" s="114">
        <v>49</v>
      </c>
      <c r="K69" s="114">
        <v>49</v>
      </c>
      <c r="L69" s="114">
        <v>49</v>
      </c>
      <c r="M69" s="114">
        <v>49</v>
      </c>
      <c r="N69" s="114">
        <v>49</v>
      </c>
      <c r="O69" s="114">
        <v>49</v>
      </c>
      <c r="P69" s="114">
        <v>49</v>
      </c>
      <c r="Q69" s="114">
        <v>49</v>
      </c>
      <c r="R69" s="22">
        <f t="shared" si="5"/>
        <v>0</v>
      </c>
      <c r="S69" s="115">
        <f t="shared" si="5"/>
        <v>0</v>
      </c>
      <c r="T69" s="115">
        <f t="shared" si="5"/>
        <v>0</v>
      </c>
      <c r="U69" s="115">
        <f t="shared" si="5"/>
        <v>0</v>
      </c>
      <c r="V69" s="115">
        <f t="shared" si="5"/>
        <v>0</v>
      </c>
      <c r="W69" s="115">
        <f t="shared" si="5"/>
        <v>0</v>
      </c>
      <c r="X69" s="115">
        <f t="shared" si="5"/>
        <v>0</v>
      </c>
      <c r="Y69" s="115">
        <f t="shared" si="5"/>
        <v>0</v>
      </c>
      <c r="Z69" s="115">
        <f t="shared" si="5"/>
        <v>0</v>
      </c>
      <c r="AA69" s="115">
        <f t="shared" si="5"/>
        <v>0</v>
      </c>
      <c r="AB69" s="115">
        <f t="shared" si="5"/>
        <v>0</v>
      </c>
      <c r="AC69" s="28">
        <f t="shared" si="5"/>
        <v>0</v>
      </c>
    </row>
    <row r="70" spans="2:29" ht="10.5" customHeight="1" x14ac:dyDescent="0.15">
      <c r="B70" s="35">
        <f t="shared" si="1"/>
        <v>63</v>
      </c>
      <c r="C70" s="92" t="s">
        <v>123</v>
      </c>
      <c r="D70" s="93">
        <v>3</v>
      </c>
      <c r="E70" s="114">
        <v>16</v>
      </c>
      <c r="F70" s="114">
        <v>16</v>
      </c>
      <c r="G70" s="114">
        <v>16</v>
      </c>
      <c r="H70" s="114">
        <v>16</v>
      </c>
      <c r="I70" s="114">
        <v>16</v>
      </c>
      <c r="J70" s="114">
        <v>16</v>
      </c>
      <c r="K70" s="114">
        <v>16</v>
      </c>
      <c r="L70" s="114">
        <v>16</v>
      </c>
      <c r="M70" s="114">
        <v>16</v>
      </c>
      <c r="N70" s="114">
        <v>16</v>
      </c>
      <c r="O70" s="114">
        <v>16</v>
      </c>
      <c r="P70" s="114">
        <v>16</v>
      </c>
      <c r="Q70" s="114">
        <v>16</v>
      </c>
      <c r="R70" s="22">
        <f t="shared" si="5"/>
        <v>0</v>
      </c>
      <c r="S70" s="115">
        <f t="shared" si="5"/>
        <v>0</v>
      </c>
      <c r="T70" s="115">
        <f t="shared" si="5"/>
        <v>0</v>
      </c>
      <c r="U70" s="115">
        <f t="shared" si="5"/>
        <v>0</v>
      </c>
      <c r="V70" s="115">
        <f t="shared" si="5"/>
        <v>0</v>
      </c>
      <c r="W70" s="115">
        <f t="shared" si="5"/>
        <v>0</v>
      </c>
      <c r="X70" s="115">
        <f t="shared" si="5"/>
        <v>0</v>
      </c>
      <c r="Y70" s="115">
        <f t="shared" si="5"/>
        <v>0</v>
      </c>
      <c r="Z70" s="115">
        <f t="shared" si="5"/>
        <v>0</v>
      </c>
      <c r="AA70" s="115">
        <f t="shared" si="5"/>
        <v>0</v>
      </c>
      <c r="AB70" s="115">
        <f t="shared" si="5"/>
        <v>0</v>
      </c>
      <c r="AC70" s="28">
        <f t="shared" si="5"/>
        <v>0</v>
      </c>
    </row>
    <row r="71" spans="2:29" ht="10.5" customHeight="1" x14ac:dyDescent="0.15">
      <c r="B71" s="35">
        <f t="shared" si="1"/>
        <v>64</v>
      </c>
      <c r="C71" s="92" t="s">
        <v>124</v>
      </c>
      <c r="D71" s="93">
        <v>1</v>
      </c>
      <c r="E71" s="114">
        <v>41</v>
      </c>
      <c r="F71" s="114">
        <v>41</v>
      </c>
      <c r="G71" s="114">
        <v>41</v>
      </c>
      <c r="H71" s="114">
        <v>41</v>
      </c>
      <c r="I71" s="114">
        <v>41</v>
      </c>
      <c r="J71" s="114">
        <v>41</v>
      </c>
      <c r="K71" s="114">
        <v>41</v>
      </c>
      <c r="L71" s="114">
        <v>41</v>
      </c>
      <c r="M71" s="114">
        <v>41</v>
      </c>
      <c r="N71" s="114">
        <v>41</v>
      </c>
      <c r="O71" s="114">
        <v>41</v>
      </c>
      <c r="P71" s="114">
        <v>41</v>
      </c>
      <c r="Q71" s="114">
        <v>41</v>
      </c>
      <c r="R71" s="22">
        <f t="shared" si="5"/>
        <v>0</v>
      </c>
      <c r="S71" s="115">
        <f t="shared" si="5"/>
        <v>0</v>
      </c>
      <c r="T71" s="115">
        <f t="shared" si="5"/>
        <v>0</v>
      </c>
      <c r="U71" s="115">
        <f t="shared" si="5"/>
        <v>0</v>
      </c>
      <c r="V71" s="115">
        <f t="shared" si="5"/>
        <v>0</v>
      </c>
      <c r="W71" s="115">
        <f t="shared" si="5"/>
        <v>0</v>
      </c>
      <c r="X71" s="115">
        <f t="shared" si="5"/>
        <v>0</v>
      </c>
      <c r="Y71" s="115">
        <f t="shared" si="5"/>
        <v>0</v>
      </c>
      <c r="Z71" s="115">
        <f t="shared" si="5"/>
        <v>0</v>
      </c>
      <c r="AA71" s="115">
        <f t="shared" si="5"/>
        <v>0</v>
      </c>
      <c r="AB71" s="115">
        <f t="shared" si="5"/>
        <v>0</v>
      </c>
      <c r="AC71" s="28">
        <f t="shared" si="5"/>
        <v>0</v>
      </c>
    </row>
    <row r="72" spans="2:29" ht="10.5" customHeight="1" x14ac:dyDescent="0.15">
      <c r="B72" s="35">
        <f t="shared" si="1"/>
        <v>65</v>
      </c>
      <c r="C72" s="92" t="s">
        <v>125</v>
      </c>
      <c r="D72" s="93">
        <v>4</v>
      </c>
      <c r="E72" s="114">
        <v>0</v>
      </c>
      <c r="F72" s="114">
        <v>0</v>
      </c>
      <c r="G72" s="114">
        <v>0</v>
      </c>
      <c r="H72" s="114">
        <v>0</v>
      </c>
      <c r="I72" s="114">
        <v>0</v>
      </c>
      <c r="J72" s="114">
        <v>23</v>
      </c>
      <c r="K72" s="114">
        <v>23</v>
      </c>
      <c r="L72" s="114">
        <v>23</v>
      </c>
      <c r="M72" s="114">
        <v>23</v>
      </c>
      <c r="N72" s="114">
        <v>23</v>
      </c>
      <c r="O72" s="114">
        <v>0</v>
      </c>
      <c r="P72" s="114">
        <v>0</v>
      </c>
      <c r="Q72" s="114">
        <v>0</v>
      </c>
      <c r="R72" s="22">
        <f t="shared" si="5"/>
        <v>0</v>
      </c>
      <c r="S72" s="115">
        <f t="shared" si="5"/>
        <v>0</v>
      </c>
      <c r="T72" s="115">
        <f t="shared" si="5"/>
        <v>0</v>
      </c>
      <c r="U72" s="115">
        <f t="shared" si="5"/>
        <v>0</v>
      </c>
      <c r="V72" s="115">
        <f t="shared" si="5"/>
        <v>0</v>
      </c>
      <c r="W72" s="115">
        <f t="shared" si="5"/>
        <v>0</v>
      </c>
      <c r="X72" s="115">
        <f t="shared" si="5"/>
        <v>0</v>
      </c>
      <c r="Y72" s="115">
        <f t="shared" si="5"/>
        <v>0</v>
      </c>
      <c r="Z72" s="115">
        <f t="shared" si="5"/>
        <v>0</v>
      </c>
      <c r="AA72" s="115">
        <f t="shared" si="5"/>
        <v>0</v>
      </c>
      <c r="AB72" s="115">
        <f t="shared" si="5"/>
        <v>0</v>
      </c>
      <c r="AC72" s="28">
        <f t="shared" si="5"/>
        <v>0</v>
      </c>
    </row>
    <row r="73" spans="2:29" ht="10.5" customHeight="1" x14ac:dyDescent="0.15">
      <c r="B73" s="35">
        <f t="shared" si="1"/>
        <v>66</v>
      </c>
      <c r="C73" s="92" t="s">
        <v>126</v>
      </c>
      <c r="D73" s="93">
        <v>1</v>
      </c>
      <c r="E73" s="114">
        <v>10</v>
      </c>
      <c r="F73" s="114">
        <v>10</v>
      </c>
      <c r="G73" s="114">
        <v>10</v>
      </c>
      <c r="H73" s="114">
        <v>10</v>
      </c>
      <c r="I73" s="114">
        <v>10</v>
      </c>
      <c r="J73" s="114">
        <v>10</v>
      </c>
      <c r="K73" s="114">
        <v>10</v>
      </c>
      <c r="L73" s="114">
        <v>10</v>
      </c>
      <c r="M73" s="114">
        <v>10</v>
      </c>
      <c r="N73" s="114">
        <v>10</v>
      </c>
      <c r="O73" s="114">
        <v>10</v>
      </c>
      <c r="P73" s="114">
        <v>10</v>
      </c>
      <c r="Q73" s="114">
        <v>10</v>
      </c>
      <c r="R73" s="22">
        <f t="shared" si="5"/>
        <v>0</v>
      </c>
      <c r="S73" s="115">
        <f t="shared" si="5"/>
        <v>0</v>
      </c>
      <c r="T73" s="115">
        <f t="shared" si="5"/>
        <v>0</v>
      </c>
      <c r="U73" s="115">
        <f t="shared" si="5"/>
        <v>0</v>
      </c>
      <c r="V73" s="115">
        <f t="shared" si="5"/>
        <v>0</v>
      </c>
      <c r="W73" s="115">
        <f t="shared" si="5"/>
        <v>0</v>
      </c>
      <c r="X73" s="115">
        <f t="shared" si="5"/>
        <v>0</v>
      </c>
      <c r="Y73" s="115">
        <f t="shared" si="5"/>
        <v>0</v>
      </c>
      <c r="Z73" s="115">
        <f t="shared" si="5"/>
        <v>0</v>
      </c>
      <c r="AA73" s="115">
        <f t="shared" si="5"/>
        <v>0</v>
      </c>
      <c r="AB73" s="115">
        <f t="shared" si="5"/>
        <v>0</v>
      </c>
      <c r="AC73" s="28">
        <f t="shared" si="5"/>
        <v>0</v>
      </c>
    </row>
    <row r="74" spans="2:29" ht="10.5" customHeight="1" x14ac:dyDescent="0.15">
      <c r="B74" s="35">
        <f t="shared" ref="B74:B75" si="6">B73+1</f>
        <v>67</v>
      </c>
      <c r="C74" s="92" t="s">
        <v>127</v>
      </c>
      <c r="D74" s="93">
        <v>1</v>
      </c>
      <c r="E74" s="114">
        <v>33</v>
      </c>
      <c r="F74" s="114">
        <v>33</v>
      </c>
      <c r="G74" s="114">
        <v>33</v>
      </c>
      <c r="H74" s="114">
        <v>33</v>
      </c>
      <c r="I74" s="114">
        <v>33</v>
      </c>
      <c r="J74" s="114">
        <v>33</v>
      </c>
      <c r="K74" s="114">
        <v>33</v>
      </c>
      <c r="L74" s="114">
        <v>33</v>
      </c>
      <c r="M74" s="114">
        <v>33</v>
      </c>
      <c r="N74" s="114">
        <v>33</v>
      </c>
      <c r="O74" s="114">
        <v>33</v>
      </c>
      <c r="P74" s="114">
        <v>33</v>
      </c>
      <c r="Q74" s="114">
        <v>29</v>
      </c>
      <c r="R74" s="22">
        <f t="shared" si="5"/>
        <v>0</v>
      </c>
      <c r="S74" s="115">
        <f t="shared" si="5"/>
        <v>0</v>
      </c>
      <c r="T74" s="115">
        <f t="shared" si="5"/>
        <v>0</v>
      </c>
      <c r="U74" s="115">
        <f t="shared" si="5"/>
        <v>0</v>
      </c>
      <c r="V74" s="115">
        <f t="shared" si="5"/>
        <v>0</v>
      </c>
      <c r="W74" s="115">
        <f t="shared" si="5"/>
        <v>0</v>
      </c>
      <c r="X74" s="115">
        <f t="shared" si="5"/>
        <v>0</v>
      </c>
      <c r="Y74" s="115">
        <f t="shared" si="5"/>
        <v>0</v>
      </c>
      <c r="Z74" s="115">
        <f t="shared" si="5"/>
        <v>0</v>
      </c>
      <c r="AA74" s="115">
        <f t="shared" si="5"/>
        <v>0</v>
      </c>
      <c r="AB74" s="115">
        <f t="shared" si="5"/>
        <v>0</v>
      </c>
      <c r="AC74" s="28">
        <f t="shared" si="5"/>
        <v>0</v>
      </c>
    </row>
    <row r="75" spans="2:29" ht="10.5" customHeight="1" thickBot="1" x14ac:dyDescent="0.2">
      <c r="B75" s="35">
        <f t="shared" si="6"/>
        <v>68</v>
      </c>
      <c r="C75" s="92" t="s">
        <v>128</v>
      </c>
      <c r="D75" s="93">
        <v>3</v>
      </c>
      <c r="E75" s="114">
        <v>13</v>
      </c>
      <c r="F75" s="114">
        <v>13</v>
      </c>
      <c r="G75" s="114">
        <v>13</v>
      </c>
      <c r="H75" s="114">
        <v>13</v>
      </c>
      <c r="I75" s="114">
        <v>13</v>
      </c>
      <c r="J75" s="114">
        <v>13</v>
      </c>
      <c r="K75" s="114">
        <v>13</v>
      </c>
      <c r="L75" s="114">
        <v>13</v>
      </c>
      <c r="M75" s="114">
        <v>13</v>
      </c>
      <c r="N75" s="114">
        <v>13</v>
      </c>
      <c r="O75" s="114">
        <v>13</v>
      </c>
      <c r="P75" s="114">
        <v>13</v>
      </c>
      <c r="Q75" s="114">
        <v>13</v>
      </c>
      <c r="R75" s="23">
        <f t="shared" si="5"/>
        <v>0</v>
      </c>
      <c r="S75" s="8">
        <f t="shared" si="5"/>
        <v>0</v>
      </c>
      <c r="T75" s="8">
        <f t="shared" si="5"/>
        <v>0</v>
      </c>
      <c r="U75" s="8">
        <f t="shared" si="5"/>
        <v>0</v>
      </c>
      <c r="V75" s="8">
        <f t="shared" si="5"/>
        <v>0</v>
      </c>
      <c r="W75" s="8">
        <f t="shared" si="5"/>
        <v>0</v>
      </c>
      <c r="X75" s="8">
        <f t="shared" si="5"/>
        <v>0</v>
      </c>
      <c r="Y75" s="8">
        <f t="shared" si="5"/>
        <v>0</v>
      </c>
      <c r="Z75" s="8">
        <f t="shared" si="5"/>
        <v>0</v>
      </c>
      <c r="AA75" s="8">
        <f t="shared" si="5"/>
        <v>0</v>
      </c>
      <c r="AB75" s="8">
        <f t="shared" si="5"/>
        <v>0</v>
      </c>
      <c r="AC75" s="29">
        <f t="shared" si="5"/>
        <v>0</v>
      </c>
    </row>
    <row r="76" spans="2:29" ht="10.5" customHeight="1" thickBot="1" x14ac:dyDescent="0.2">
      <c r="B76" s="35"/>
      <c r="C76" s="94"/>
      <c r="D76" s="24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23">
        <f t="shared" si="5"/>
        <v>0</v>
      </c>
      <c r="S76" s="8">
        <f t="shared" si="5"/>
        <v>0</v>
      </c>
      <c r="T76" s="8">
        <f t="shared" si="5"/>
        <v>0</v>
      </c>
      <c r="U76" s="8">
        <f t="shared" si="5"/>
        <v>0</v>
      </c>
      <c r="V76" s="8">
        <f t="shared" si="5"/>
        <v>0</v>
      </c>
      <c r="W76" s="8">
        <f t="shared" si="5"/>
        <v>0</v>
      </c>
      <c r="X76" s="8">
        <f t="shared" si="5"/>
        <v>0</v>
      </c>
      <c r="Y76" s="8">
        <f t="shared" si="5"/>
        <v>0</v>
      </c>
      <c r="Z76" s="8">
        <f t="shared" si="5"/>
        <v>0</v>
      </c>
      <c r="AA76" s="8">
        <f t="shared" si="5"/>
        <v>0</v>
      </c>
      <c r="AB76" s="8">
        <f t="shared" si="5"/>
        <v>0</v>
      </c>
      <c r="AC76" s="29">
        <f t="shared" si="5"/>
        <v>0</v>
      </c>
    </row>
    <row r="77" spans="2:29" s="133" customFormat="1" ht="10.5" customHeight="1" thickBot="1" x14ac:dyDescent="0.2"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</row>
    <row r="78" spans="2:29" s="133" customFormat="1" ht="10.5" customHeight="1" thickBot="1" x14ac:dyDescent="0.2">
      <c r="C78" s="135" t="s">
        <v>0</v>
      </c>
      <c r="D78" s="136"/>
      <c r="E78" s="137">
        <f t="shared" ref="E78" si="7">SUM(E8:E77)</f>
        <v>1729</v>
      </c>
      <c r="F78" s="137">
        <f>SUM(F8:F77)</f>
        <v>1726</v>
      </c>
      <c r="G78" s="137">
        <f t="shared" ref="G78:Q78" si="8">SUM(G8:G77)</f>
        <v>1729</v>
      </c>
      <c r="H78" s="137">
        <f t="shared" si="8"/>
        <v>1729</v>
      </c>
      <c r="I78" s="137">
        <f t="shared" si="8"/>
        <v>1720</v>
      </c>
      <c r="J78" s="137">
        <f t="shared" si="8"/>
        <v>1768</v>
      </c>
      <c r="K78" s="137">
        <f t="shared" si="8"/>
        <v>2244</v>
      </c>
      <c r="L78" s="137">
        <f t="shared" si="8"/>
        <v>2244</v>
      </c>
      <c r="M78" s="137">
        <f t="shared" si="8"/>
        <v>2244</v>
      </c>
      <c r="N78" s="137">
        <f t="shared" si="8"/>
        <v>1790</v>
      </c>
      <c r="O78" s="137">
        <f t="shared" si="8"/>
        <v>1708</v>
      </c>
      <c r="P78" s="137">
        <f t="shared" si="8"/>
        <v>1707</v>
      </c>
      <c r="Q78" s="137">
        <f t="shared" si="8"/>
        <v>1703</v>
      </c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</row>
    <row r="81" spans="4:5" ht="10.5" customHeight="1" x14ac:dyDescent="0.15">
      <c r="D81" s="33"/>
      <c r="E81" s="34"/>
    </row>
    <row r="82" spans="4:5" ht="10.5" customHeight="1" x14ac:dyDescent="0.15">
      <c r="D82" s="33"/>
      <c r="E82" s="34"/>
    </row>
    <row r="83" spans="4:5" ht="10.5" customHeight="1" x14ac:dyDescent="0.15">
      <c r="D83" s="33"/>
      <c r="E83" s="34"/>
    </row>
    <row r="84" spans="4:5" ht="10.5" customHeight="1" x14ac:dyDescent="0.15">
      <c r="D84" s="33"/>
      <c r="E84" s="34"/>
    </row>
  </sheetData>
  <mergeCells count="18">
    <mergeCell ref="K5:K6"/>
    <mergeCell ref="L5:L6"/>
    <mergeCell ref="C2:AC2"/>
    <mergeCell ref="E4:E6"/>
    <mergeCell ref="D4:D6"/>
    <mergeCell ref="C4:C6"/>
    <mergeCell ref="R4:AC4"/>
    <mergeCell ref="F4:Q4"/>
    <mergeCell ref="F5:F6"/>
    <mergeCell ref="G5:G6"/>
    <mergeCell ref="H5:H6"/>
    <mergeCell ref="O5:O6"/>
    <mergeCell ref="P5:P6"/>
    <mergeCell ref="Q5:Q6"/>
    <mergeCell ref="M5:M6"/>
    <mergeCell ref="N5:N6"/>
    <mergeCell ref="I5:I6"/>
    <mergeCell ref="J5:J6"/>
  </mergeCells>
  <phoneticPr fontId="0" type="noConversion"/>
  <printOptions horizontalCentered="1"/>
  <pageMargins left="0.39370078740157483" right="0.39370078740157483" top="0.27559055118110237" bottom="0.23622047244094491" header="0.43307086614173229" footer="0.31496062992125984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AA13"/>
  <sheetViews>
    <sheetView view="pageBreakPreview" zoomScaleNormal="100" zoomScaleSheetLayoutView="100" workbookViewId="0">
      <selection activeCell="M5" sqref="M5:P11"/>
    </sheetView>
  </sheetViews>
  <sheetFormatPr defaultColWidth="9.140625" defaultRowHeight="10.5" customHeight="1" x14ac:dyDescent="0.15"/>
  <cols>
    <col min="1" max="1" width="2" style="9" customWidth="1"/>
    <col min="2" max="2" width="19.42578125" style="9" customWidth="1"/>
    <col min="3" max="4" width="15.7109375" style="9" customWidth="1"/>
    <col min="5" max="8" width="7.7109375" style="9" customWidth="1"/>
    <col min="9" max="9" width="8.140625" style="9" bestFit="1" customWidth="1"/>
    <col min="10" max="16" width="7.7109375" style="9" customWidth="1"/>
    <col min="17" max="16384" width="9.140625" style="9"/>
  </cols>
  <sheetData>
    <row r="1" spans="2:27" ht="10.5" customHeight="1" thickBot="1" x14ac:dyDescent="0.2"/>
    <row r="2" spans="2:27" ht="10.5" customHeight="1" thickBot="1" x14ac:dyDescent="0.2">
      <c r="B2" s="163" t="s">
        <v>44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</row>
    <row r="3" spans="2:27" ht="10.5" customHeight="1" thickBot="1" x14ac:dyDescent="0.2"/>
    <row r="4" spans="2:27" ht="21" customHeight="1" thickBot="1" x14ac:dyDescent="0.2">
      <c r="B4" s="30" t="s">
        <v>34</v>
      </c>
      <c r="C4" s="31" t="s">
        <v>43</v>
      </c>
      <c r="D4" s="61" t="s">
        <v>138</v>
      </c>
      <c r="E4" s="56">
        <v>44927</v>
      </c>
      <c r="F4" s="56">
        <v>44958</v>
      </c>
      <c r="G4" s="56">
        <v>44986</v>
      </c>
      <c r="H4" s="56">
        <v>45017</v>
      </c>
      <c r="I4" s="56">
        <v>45047</v>
      </c>
      <c r="J4" s="56">
        <v>45078</v>
      </c>
      <c r="K4" s="56">
        <v>45108</v>
      </c>
      <c r="L4" s="56">
        <v>45139</v>
      </c>
      <c r="M4" s="56">
        <v>45170</v>
      </c>
      <c r="N4" s="56">
        <v>45200</v>
      </c>
      <c r="O4" s="56">
        <v>45231</v>
      </c>
      <c r="P4" s="56">
        <v>45261</v>
      </c>
    </row>
    <row r="5" spans="2:27" ht="10.5" customHeight="1" x14ac:dyDescent="0.15">
      <c r="B5" s="80" t="s">
        <v>60</v>
      </c>
      <c r="C5" s="63" t="s">
        <v>39</v>
      </c>
      <c r="D5" s="116">
        <v>147</v>
      </c>
      <c r="E5" s="116">
        <v>147</v>
      </c>
      <c r="F5" s="116">
        <v>147</v>
      </c>
      <c r="G5" s="116">
        <v>147</v>
      </c>
      <c r="H5" s="116">
        <v>147</v>
      </c>
      <c r="I5" s="116">
        <v>147</v>
      </c>
      <c r="J5" s="116">
        <v>147</v>
      </c>
      <c r="K5" s="116">
        <v>147</v>
      </c>
      <c r="L5" s="116">
        <v>147</v>
      </c>
      <c r="M5" s="116">
        <v>147</v>
      </c>
      <c r="N5" s="116">
        <v>147</v>
      </c>
      <c r="O5" s="116">
        <v>147</v>
      </c>
      <c r="P5" s="116">
        <v>147</v>
      </c>
    </row>
    <row r="6" spans="2:27" ht="10.5" customHeight="1" x14ac:dyDescent="0.15">
      <c r="B6" s="87" t="s">
        <v>61</v>
      </c>
      <c r="C6" s="86" t="s">
        <v>39</v>
      </c>
      <c r="D6" s="89">
        <v>30</v>
      </c>
      <c r="E6" s="89">
        <v>30</v>
      </c>
      <c r="F6" s="89">
        <v>30</v>
      </c>
      <c r="G6" s="89">
        <v>30</v>
      </c>
      <c r="H6" s="89">
        <v>30</v>
      </c>
      <c r="I6" s="89">
        <v>30</v>
      </c>
      <c r="J6" s="89">
        <v>30</v>
      </c>
      <c r="K6" s="89">
        <v>30</v>
      </c>
      <c r="L6" s="89">
        <v>30</v>
      </c>
      <c r="M6" s="89">
        <v>30</v>
      </c>
      <c r="N6" s="89">
        <v>30</v>
      </c>
      <c r="O6" s="89">
        <v>30</v>
      </c>
      <c r="P6" s="89">
        <v>30</v>
      </c>
    </row>
    <row r="7" spans="2:27" ht="10.5" customHeight="1" x14ac:dyDescent="0.15">
      <c r="B7" s="85" t="s">
        <v>62</v>
      </c>
      <c r="C7" s="86" t="s">
        <v>39</v>
      </c>
      <c r="D7" s="90">
        <v>138</v>
      </c>
      <c r="E7" s="90">
        <v>138</v>
      </c>
      <c r="F7" s="90">
        <v>138</v>
      </c>
      <c r="G7" s="90">
        <v>138</v>
      </c>
      <c r="H7" s="90">
        <v>138</v>
      </c>
      <c r="I7" s="90">
        <v>138</v>
      </c>
      <c r="J7" s="90">
        <v>138</v>
      </c>
      <c r="K7" s="90">
        <v>138</v>
      </c>
      <c r="L7" s="90">
        <v>138</v>
      </c>
      <c r="M7" s="90">
        <v>138</v>
      </c>
      <c r="N7" s="90">
        <v>138</v>
      </c>
      <c r="O7" s="90">
        <v>138</v>
      </c>
      <c r="P7" s="90">
        <v>138</v>
      </c>
    </row>
    <row r="8" spans="2:27" ht="10.5" customHeight="1" x14ac:dyDescent="0.15">
      <c r="B8" s="85" t="s">
        <v>63</v>
      </c>
      <c r="C8" s="86" t="s">
        <v>39</v>
      </c>
      <c r="D8" s="90">
        <v>102</v>
      </c>
      <c r="E8" s="90">
        <v>102</v>
      </c>
      <c r="F8" s="90">
        <v>102</v>
      </c>
      <c r="G8" s="90">
        <v>102</v>
      </c>
      <c r="H8" s="90">
        <v>102</v>
      </c>
      <c r="I8" s="90">
        <v>102</v>
      </c>
      <c r="J8" s="90">
        <v>102</v>
      </c>
      <c r="K8" s="90">
        <v>102</v>
      </c>
      <c r="L8" s="90">
        <v>102</v>
      </c>
      <c r="M8" s="90">
        <v>102</v>
      </c>
      <c r="N8" s="90">
        <v>102</v>
      </c>
      <c r="O8" s="90">
        <v>102</v>
      </c>
      <c r="P8" s="90">
        <v>102</v>
      </c>
    </row>
    <row r="9" spans="2:27" ht="10.5" customHeight="1" x14ac:dyDescent="0.15">
      <c r="B9" s="85" t="s">
        <v>56</v>
      </c>
      <c r="C9" s="86" t="s">
        <v>39</v>
      </c>
      <c r="D9" s="90">
        <v>131</v>
      </c>
      <c r="E9" s="90">
        <v>131</v>
      </c>
      <c r="F9" s="90">
        <v>131</v>
      </c>
      <c r="G9" s="90">
        <v>131</v>
      </c>
      <c r="H9" s="90">
        <v>131</v>
      </c>
      <c r="I9" s="90">
        <v>131</v>
      </c>
      <c r="J9" s="90">
        <v>131</v>
      </c>
      <c r="K9" s="90">
        <v>131</v>
      </c>
      <c r="L9" s="90">
        <v>131</v>
      </c>
      <c r="M9" s="90">
        <v>131</v>
      </c>
      <c r="N9" s="90">
        <v>131</v>
      </c>
      <c r="O9" s="90">
        <v>131</v>
      </c>
      <c r="P9" s="90">
        <v>131</v>
      </c>
    </row>
    <row r="10" spans="2:27" ht="10.5" customHeight="1" x14ac:dyDescent="0.15">
      <c r="B10" s="88" t="s">
        <v>64</v>
      </c>
      <c r="C10" s="86" t="s">
        <v>39</v>
      </c>
      <c r="D10" s="91">
        <v>150</v>
      </c>
      <c r="E10" s="91">
        <v>150</v>
      </c>
      <c r="F10" s="91">
        <v>150</v>
      </c>
      <c r="G10" s="91">
        <v>150</v>
      </c>
      <c r="H10" s="91">
        <v>150</v>
      </c>
      <c r="I10" s="91">
        <v>150</v>
      </c>
      <c r="J10" s="91">
        <v>150</v>
      </c>
      <c r="K10" s="91">
        <v>150</v>
      </c>
      <c r="L10" s="91">
        <v>150</v>
      </c>
      <c r="M10" s="91">
        <v>144</v>
      </c>
      <c r="N10" s="91">
        <v>144</v>
      </c>
      <c r="O10" s="91">
        <v>144</v>
      </c>
      <c r="P10" s="91">
        <v>144</v>
      </c>
    </row>
    <row r="11" spans="2:27" ht="10.5" customHeight="1" thickBot="1" x14ac:dyDescent="0.2">
      <c r="B11" s="71" t="s">
        <v>65</v>
      </c>
      <c r="C11" s="62" t="s">
        <v>39</v>
      </c>
      <c r="D11" s="32">
        <v>82</v>
      </c>
      <c r="E11" s="32">
        <v>82</v>
      </c>
      <c r="F11" s="32">
        <v>82</v>
      </c>
      <c r="G11" s="32">
        <v>82</v>
      </c>
      <c r="H11" s="32">
        <v>82</v>
      </c>
      <c r="I11" s="32">
        <v>82</v>
      </c>
      <c r="J11" s="32">
        <v>82</v>
      </c>
      <c r="K11" s="32">
        <v>82</v>
      </c>
      <c r="L11" s="32">
        <v>82</v>
      </c>
      <c r="M11" s="32">
        <v>82</v>
      </c>
      <c r="N11" s="32">
        <v>82</v>
      </c>
      <c r="O11" s="32">
        <v>82</v>
      </c>
      <c r="P11" s="32">
        <v>82</v>
      </c>
    </row>
    <row r="12" spans="2:27" ht="10.5" customHeight="1" thickBot="1" x14ac:dyDescent="0.2"/>
    <row r="13" spans="2:27" ht="10.5" customHeight="1" thickBot="1" x14ac:dyDescent="0.2">
      <c r="B13" s="57" t="s">
        <v>40</v>
      </c>
      <c r="C13" s="58"/>
      <c r="D13" s="117">
        <f t="shared" ref="D13" si="0">SUM(D5:D12)</f>
        <v>780</v>
      </c>
      <c r="E13" s="59">
        <f>SUM(E5:E12)</f>
        <v>780</v>
      </c>
      <c r="F13" s="59">
        <f>SUM(F5:F12)</f>
        <v>780</v>
      </c>
      <c r="G13" s="59">
        <f>SUM(G5:G12)</f>
        <v>780</v>
      </c>
      <c r="H13" s="59">
        <f>SUM(H5:H12)</f>
        <v>780</v>
      </c>
      <c r="I13" s="59">
        <f t="shared" ref="I13:P13" si="1">SUM(I5:I12)</f>
        <v>780</v>
      </c>
      <c r="J13" s="59">
        <f t="shared" si="1"/>
        <v>780</v>
      </c>
      <c r="K13" s="59">
        <f t="shared" si="1"/>
        <v>780</v>
      </c>
      <c r="L13" s="59">
        <f t="shared" si="1"/>
        <v>780</v>
      </c>
      <c r="M13" s="59">
        <f t="shared" si="1"/>
        <v>774</v>
      </c>
      <c r="N13" s="59">
        <f t="shared" si="1"/>
        <v>774</v>
      </c>
      <c r="O13" s="59">
        <f t="shared" si="1"/>
        <v>774</v>
      </c>
      <c r="P13" s="59">
        <f t="shared" si="1"/>
        <v>774</v>
      </c>
    </row>
  </sheetData>
  <mergeCells count="1">
    <mergeCell ref="B2:AA2"/>
  </mergeCells>
  <phoneticPr fontId="1" type="noConversion"/>
  <pageMargins left="0.39370078740157483" right="0.39370078740157483" top="0.65" bottom="0.39370078740157483" header="0.31496062992125984" footer="0.15748031496062992"/>
  <pageSetup paperSize="9" scale="8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V28"/>
  <sheetViews>
    <sheetView view="pageBreakPreview" topLeftCell="B1" zoomScaleNormal="100" zoomScaleSheetLayoutView="100" workbookViewId="0">
      <pane ySplit="6" topLeftCell="A7" activePane="bottomLeft" state="frozen"/>
      <selection activeCell="Q24" sqref="Q24"/>
      <selection pane="bottomLeft" activeCell="M34" sqref="M34"/>
    </sheetView>
  </sheetViews>
  <sheetFormatPr defaultColWidth="9.140625" defaultRowHeight="10.5" customHeight="1" outlineLevelCol="1" x14ac:dyDescent="0.15"/>
  <cols>
    <col min="1" max="1" width="2" style="3" customWidth="1"/>
    <col min="2" max="2" width="40.85546875" style="3" customWidth="1"/>
    <col min="3" max="3" width="20.7109375" style="4" bestFit="1" customWidth="1"/>
    <col min="4" max="4" width="2" style="4" hidden="1" customWidth="1"/>
    <col min="5" max="5" width="9" style="4" bestFit="1" customWidth="1"/>
    <col min="6" max="16" width="7.85546875" style="4" customWidth="1"/>
    <col min="17" max="21" width="7.85546875" style="4" hidden="1" customWidth="1" outlineLevel="1"/>
    <col min="22" max="22" width="2" style="3" customWidth="1" collapsed="1"/>
    <col min="23" max="16384" width="9.140625" style="3"/>
  </cols>
  <sheetData>
    <row r="1" spans="2:21" ht="10.5" customHeight="1" thickBot="1" x14ac:dyDescent="0.2"/>
    <row r="2" spans="2:21" ht="10.5" customHeight="1" thickBot="1" x14ac:dyDescent="0.2">
      <c r="B2" s="163" t="s">
        <v>45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</row>
    <row r="3" spans="2:21" ht="10.5" customHeight="1" thickBot="1" x14ac:dyDescent="0.2"/>
    <row r="4" spans="2:21" ht="10.5" customHeight="1" thickBot="1" x14ac:dyDescent="0.2">
      <c r="B4" s="187" t="s">
        <v>12</v>
      </c>
      <c r="C4" s="184" t="s">
        <v>138</v>
      </c>
      <c r="E4" s="192" t="s">
        <v>24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3"/>
      <c r="Q4" s="161" t="s">
        <v>14</v>
      </c>
      <c r="R4" s="161"/>
      <c r="S4" s="161"/>
      <c r="T4" s="161"/>
      <c r="U4" s="162"/>
    </row>
    <row r="5" spans="2:21" ht="10.5" customHeight="1" x14ac:dyDescent="0.15">
      <c r="B5" s="188"/>
      <c r="C5" s="185"/>
      <c r="E5" s="190">
        <v>44927</v>
      </c>
      <c r="F5" s="190">
        <v>44958</v>
      </c>
      <c r="G5" s="190">
        <v>44986</v>
      </c>
      <c r="H5" s="190">
        <v>45017</v>
      </c>
      <c r="I5" s="190">
        <v>45047</v>
      </c>
      <c r="J5" s="190">
        <v>45078</v>
      </c>
      <c r="K5" s="190">
        <v>45108</v>
      </c>
      <c r="L5" s="190">
        <v>45139</v>
      </c>
      <c r="M5" s="190">
        <v>45170</v>
      </c>
      <c r="N5" s="190">
        <v>45200</v>
      </c>
      <c r="O5" s="190">
        <v>45231</v>
      </c>
      <c r="P5" s="190">
        <v>45261</v>
      </c>
      <c r="Q5" s="5" t="s">
        <v>18</v>
      </c>
      <c r="R5" s="5" t="s">
        <v>19</v>
      </c>
      <c r="S5" s="5" t="s">
        <v>20</v>
      </c>
      <c r="T5" s="5" t="s">
        <v>21</v>
      </c>
      <c r="U5" s="10" t="s">
        <v>22</v>
      </c>
    </row>
    <row r="6" spans="2:21" ht="10.5" customHeight="1" thickBot="1" x14ac:dyDescent="0.2">
      <c r="B6" s="189"/>
      <c r="C6" s="186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U6" s="21"/>
    </row>
    <row r="7" spans="2:21" ht="10.5" customHeight="1" x14ac:dyDescent="0.15">
      <c r="B7" s="82" t="s">
        <v>46</v>
      </c>
      <c r="C7" s="118">
        <v>23</v>
      </c>
      <c r="E7" s="118">
        <v>23</v>
      </c>
      <c r="F7" s="118">
        <v>23</v>
      </c>
      <c r="G7" s="118">
        <v>23</v>
      </c>
      <c r="H7" s="118">
        <v>23</v>
      </c>
      <c r="I7" s="118">
        <v>23</v>
      </c>
      <c r="J7" s="118">
        <v>23</v>
      </c>
      <c r="K7" s="118">
        <v>23</v>
      </c>
      <c r="L7" s="118">
        <v>23</v>
      </c>
      <c r="M7" s="118">
        <v>23</v>
      </c>
      <c r="N7" s="118">
        <v>23</v>
      </c>
      <c r="O7" s="118">
        <v>23</v>
      </c>
      <c r="P7" s="118">
        <v>23</v>
      </c>
      <c r="Q7" s="14">
        <f t="shared" ref="Q7:Q14" si="0">(E7-$C7)*E$6</f>
        <v>0</v>
      </c>
      <c r="R7" s="7">
        <f t="shared" ref="R7:U19" si="1">(M7-$C7)*M$6</f>
        <v>0</v>
      </c>
      <c r="S7" s="7">
        <f t="shared" si="1"/>
        <v>0</v>
      </c>
      <c r="T7" s="7">
        <f t="shared" si="1"/>
        <v>0</v>
      </c>
      <c r="U7" s="15">
        <f t="shared" si="1"/>
        <v>0</v>
      </c>
    </row>
    <row r="8" spans="2:21" ht="10.5" customHeight="1" x14ac:dyDescent="0.15">
      <c r="B8" s="83" t="s">
        <v>47</v>
      </c>
      <c r="C8" s="119">
        <v>193</v>
      </c>
      <c r="E8" s="119">
        <v>193</v>
      </c>
      <c r="F8" s="119">
        <v>193</v>
      </c>
      <c r="G8" s="119">
        <v>193</v>
      </c>
      <c r="H8" s="119">
        <v>193</v>
      </c>
      <c r="I8" s="119">
        <v>193</v>
      </c>
      <c r="J8" s="119">
        <v>193</v>
      </c>
      <c r="K8" s="119">
        <v>193</v>
      </c>
      <c r="L8" s="119">
        <v>193</v>
      </c>
      <c r="M8" s="119">
        <v>193</v>
      </c>
      <c r="N8" s="119">
        <v>193</v>
      </c>
      <c r="O8" s="119">
        <v>193</v>
      </c>
      <c r="P8" s="119">
        <v>193</v>
      </c>
      <c r="Q8" s="68"/>
      <c r="R8" s="69"/>
      <c r="S8" s="69"/>
      <c r="T8" s="69"/>
      <c r="U8" s="67"/>
    </row>
    <row r="9" spans="2:21" ht="10.5" customHeight="1" x14ac:dyDescent="0.15">
      <c r="B9" s="83" t="s">
        <v>48</v>
      </c>
      <c r="C9" s="120">
        <v>64</v>
      </c>
      <c r="D9" s="17"/>
      <c r="E9" s="120">
        <v>64</v>
      </c>
      <c r="F9" s="120">
        <v>64</v>
      </c>
      <c r="G9" s="120">
        <v>64</v>
      </c>
      <c r="H9" s="120">
        <v>64</v>
      </c>
      <c r="I9" s="120">
        <v>64</v>
      </c>
      <c r="J9" s="120">
        <v>64</v>
      </c>
      <c r="K9" s="120">
        <v>64</v>
      </c>
      <c r="L9" s="120">
        <v>64</v>
      </c>
      <c r="M9" s="120">
        <v>64</v>
      </c>
      <c r="N9" s="120">
        <v>64</v>
      </c>
      <c r="O9" s="120">
        <v>64</v>
      </c>
      <c r="P9" s="120">
        <v>64</v>
      </c>
      <c r="Q9" s="16">
        <f t="shared" si="0"/>
        <v>0</v>
      </c>
      <c r="R9" s="2">
        <f t="shared" si="1"/>
        <v>0</v>
      </c>
      <c r="S9" s="2">
        <f t="shared" si="1"/>
        <v>0</v>
      </c>
      <c r="T9" s="2">
        <f t="shared" si="1"/>
        <v>0</v>
      </c>
      <c r="U9" s="17">
        <f t="shared" si="1"/>
        <v>0</v>
      </c>
    </row>
    <row r="10" spans="2:21" ht="10.5" customHeight="1" x14ac:dyDescent="0.15">
      <c r="B10" s="83" t="s">
        <v>49</v>
      </c>
      <c r="C10" s="120">
        <v>276</v>
      </c>
      <c r="D10" s="17"/>
      <c r="E10" s="120">
        <v>276</v>
      </c>
      <c r="F10" s="120">
        <v>276</v>
      </c>
      <c r="G10" s="120">
        <v>276</v>
      </c>
      <c r="H10" s="120">
        <v>276</v>
      </c>
      <c r="I10" s="120">
        <v>276</v>
      </c>
      <c r="J10" s="120">
        <v>276</v>
      </c>
      <c r="K10" s="120">
        <v>276</v>
      </c>
      <c r="L10" s="120">
        <v>276</v>
      </c>
      <c r="M10" s="120">
        <v>276</v>
      </c>
      <c r="N10" s="120">
        <v>276</v>
      </c>
      <c r="O10" s="120">
        <v>276</v>
      </c>
      <c r="P10" s="120">
        <v>276</v>
      </c>
      <c r="Q10" s="16">
        <f t="shared" si="0"/>
        <v>0</v>
      </c>
      <c r="R10" s="2">
        <f t="shared" si="1"/>
        <v>0</v>
      </c>
      <c r="S10" s="2">
        <f t="shared" si="1"/>
        <v>0</v>
      </c>
      <c r="T10" s="2">
        <f t="shared" si="1"/>
        <v>0</v>
      </c>
      <c r="U10" s="17">
        <f t="shared" si="1"/>
        <v>0</v>
      </c>
    </row>
    <row r="11" spans="2:21" ht="10.5" customHeight="1" x14ac:dyDescent="0.15">
      <c r="B11" s="83" t="s">
        <v>50</v>
      </c>
      <c r="C11" s="120">
        <v>48</v>
      </c>
      <c r="D11" s="17"/>
      <c r="E11" s="120">
        <v>48</v>
      </c>
      <c r="F11" s="120">
        <v>48</v>
      </c>
      <c r="G11" s="120">
        <v>48</v>
      </c>
      <c r="H11" s="120">
        <v>48</v>
      </c>
      <c r="I11" s="120">
        <v>48</v>
      </c>
      <c r="J11" s="120">
        <v>48</v>
      </c>
      <c r="K11" s="120">
        <v>48</v>
      </c>
      <c r="L11" s="120">
        <v>48</v>
      </c>
      <c r="M11" s="120">
        <v>48</v>
      </c>
      <c r="N11" s="120">
        <v>48</v>
      </c>
      <c r="O11" s="120">
        <v>48</v>
      </c>
      <c r="P11" s="120">
        <v>48</v>
      </c>
      <c r="Q11" s="16">
        <f t="shared" si="0"/>
        <v>0</v>
      </c>
      <c r="R11" s="2">
        <f t="shared" si="1"/>
        <v>0</v>
      </c>
      <c r="S11" s="2">
        <f t="shared" si="1"/>
        <v>0</v>
      </c>
      <c r="T11" s="2">
        <f t="shared" si="1"/>
        <v>0</v>
      </c>
      <c r="U11" s="17">
        <f t="shared" si="1"/>
        <v>0</v>
      </c>
    </row>
    <row r="12" spans="2:21" ht="10.5" customHeight="1" x14ac:dyDescent="0.15">
      <c r="B12" s="83" t="s">
        <v>51</v>
      </c>
      <c r="C12" s="120">
        <v>150</v>
      </c>
      <c r="D12" s="17"/>
      <c r="E12" s="120">
        <v>150</v>
      </c>
      <c r="F12" s="120">
        <v>150</v>
      </c>
      <c r="G12" s="120">
        <v>150</v>
      </c>
      <c r="H12" s="120">
        <v>150</v>
      </c>
      <c r="I12" s="120">
        <v>150</v>
      </c>
      <c r="J12" s="120">
        <v>150</v>
      </c>
      <c r="K12" s="120">
        <v>150</v>
      </c>
      <c r="L12" s="120">
        <v>150</v>
      </c>
      <c r="M12" s="120">
        <v>150</v>
      </c>
      <c r="N12" s="120">
        <v>150</v>
      </c>
      <c r="O12" s="120">
        <v>150</v>
      </c>
      <c r="P12" s="120">
        <v>150</v>
      </c>
      <c r="Q12" s="16">
        <f t="shared" si="0"/>
        <v>0</v>
      </c>
      <c r="R12" s="2">
        <f t="shared" si="1"/>
        <v>0</v>
      </c>
      <c r="S12" s="2">
        <f t="shared" si="1"/>
        <v>0</v>
      </c>
      <c r="T12" s="2">
        <f t="shared" si="1"/>
        <v>0</v>
      </c>
      <c r="U12" s="17">
        <f t="shared" si="1"/>
        <v>0</v>
      </c>
    </row>
    <row r="13" spans="2:21" ht="10.5" customHeight="1" x14ac:dyDescent="0.15">
      <c r="B13" s="83" t="s">
        <v>52</v>
      </c>
      <c r="C13" s="120">
        <v>0</v>
      </c>
      <c r="D13" s="17"/>
      <c r="E13" s="120">
        <v>0</v>
      </c>
      <c r="F13" s="120">
        <v>0</v>
      </c>
      <c r="G13" s="120">
        <v>0</v>
      </c>
      <c r="H13" s="120">
        <v>0</v>
      </c>
      <c r="I13" s="120">
        <v>0</v>
      </c>
      <c r="J13" s="120">
        <v>0</v>
      </c>
      <c r="K13" s="120">
        <v>0</v>
      </c>
      <c r="L13" s="120">
        <v>0</v>
      </c>
      <c r="M13" s="120">
        <v>0</v>
      </c>
      <c r="N13" s="120">
        <v>0</v>
      </c>
      <c r="O13" s="120">
        <v>0</v>
      </c>
      <c r="P13" s="120">
        <v>0</v>
      </c>
      <c r="Q13" s="16">
        <f t="shared" si="0"/>
        <v>0</v>
      </c>
      <c r="R13" s="2">
        <f t="shared" si="1"/>
        <v>0</v>
      </c>
      <c r="S13" s="2">
        <f t="shared" si="1"/>
        <v>0</v>
      </c>
      <c r="T13" s="2">
        <f t="shared" si="1"/>
        <v>0</v>
      </c>
      <c r="U13" s="17">
        <f t="shared" si="1"/>
        <v>0</v>
      </c>
    </row>
    <row r="14" spans="2:21" ht="10.5" customHeight="1" x14ac:dyDescent="0.15">
      <c r="B14" s="83" t="s">
        <v>53</v>
      </c>
      <c r="C14" s="121">
        <v>215</v>
      </c>
      <c r="D14" s="17"/>
      <c r="E14" s="121">
        <v>215</v>
      </c>
      <c r="F14" s="121">
        <v>215</v>
      </c>
      <c r="G14" s="121">
        <v>215</v>
      </c>
      <c r="H14" s="121">
        <v>215</v>
      </c>
      <c r="I14" s="121">
        <v>215</v>
      </c>
      <c r="J14" s="121">
        <v>215</v>
      </c>
      <c r="K14" s="121">
        <v>215</v>
      </c>
      <c r="L14" s="121">
        <v>215</v>
      </c>
      <c r="M14" s="121">
        <v>215</v>
      </c>
      <c r="N14" s="121">
        <v>215</v>
      </c>
      <c r="O14" s="121">
        <v>215</v>
      </c>
      <c r="P14" s="121">
        <v>215</v>
      </c>
      <c r="Q14" s="16">
        <f t="shared" si="0"/>
        <v>0</v>
      </c>
      <c r="R14" s="2">
        <f t="shared" si="1"/>
        <v>0</v>
      </c>
      <c r="S14" s="2">
        <f t="shared" si="1"/>
        <v>0</v>
      </c>
      <c r="T14" s="2">
        <f t="shared" si="1"/>
        <v>0</v>
      </c>
      <c r="U14" s="17">
        <f t="shared" si="1"/>
        <v>0</v>
      </c>
    </row>
    <row r="15" spans="2:21" ht="10.5" customHeight="1" x14ac:dyDescent="0.15">
      <c r="B15" s="83" t="s">
        <v>54</v>
      </c>
      <c r="C15" s="122">
        <v>115</v>
      </c>
      <c r="D15" s="39"/>
      <c r="E15" s="122">
        <v>115</v>
      </c>
      <c r="F15" s="122">
        <v>115</v>
      </c>
      <c r="G15" s="122">
        <v>115</v>
      </c>
      <c r="H15" s="122">
        <v>115</v>
      </c>
      <c r="I15" s="122">
        <v>115</v>
      </c>
      <c r="J15" s="122">
        <v>115</v>
      </c>
      <c r="K15" s="122">
        <v>115</v>
      </c>
      <c r="L15" s="122">
        <v>115</v>
      </c>
      <c r="M15" s="122">
        <v>115</v>
      </c>
      <c r="N15" s="122">
        <v>115</v>
      </c>
      <c r="O15" s="122">
        <v>115</v>
      </c>
      <c r="P15" s="122">
        <v>115</v>
      </c>
      <c r="Q15" s="16"/>
      <c r="R15" s="2">
        <f t="shared" si="1"/>
        <v>0</v>
      </c>
      <c r="S15" s="2">
        <f t="shared" si="1"/>
        <v>0</v>
      </c>
      <c r="T15" s="2">
        <f t="shared" si="1"/>
        <v>0</v>
      </c>
      <c r="U15" s="17">
        <f t="shared" si="1"/>
        <v>0</v>
      </c>
    </row>
    <row r="16" spans="2:21" ht="10.5" customHeight="1" x14ac:dyDescent="0.15">
      <c r="B16" s="83" t="s">
        <v>55</v>
      </c>
      <c r="C16" s="122">
        <v>122</v>
      </c>
      <c r="D16" s="39"/>
      <c r="E16" s="122">
        <v>122</v>
      </c>
      <c r="F16" s="122">
        <v>122</v>
      </c>
      <c r="G16" s="122">
        <v>122</v>
      </c>
      <c r="H16" s="122">
        <v>122</v>
      </c>
      <c r="I16" s="122">
        <v>122</v>
      </c>
      <c r="J16" s="122">
        <v>122</v>
      </c>
      <c r="K16" s="122">
        <v>122</v>
      </c>
      <c r="L16" s="122">
        <v>122</v>
      </c>
      <c r="M16" s="122">
        <v>122</v>
      </c>
      <c r="N16" s="122">
        <v>122</v>
      </c>
      <c r="O16" s="122">
        <v>122</v>
      </c>
      <c r="P16" s="122">
        <v>122</v>
      </c>
      <c r="Q16" s="16"/>
      <c r="R16" s="2">
        <f t="shared" si="1"/>
        <v>0</v>
      </c>
      <c r="S16" s="2">
        <f t="shared" si="1"/>
        <v>0</v>
      </c>
      <c r="T16" s="2">
        <f t="shared" si="1"/>
        <v>0</v>
      </c>
      <c r="U16" s="17">
        <f t="shared" si="1"/>
        <v>0</v>
      </c>
    </row>
    <row r="17" spans="2:21" ht="10.5" customHeight="1" x14ac:dyDescent="0.15">
      <c r="B17" s="83" t="s">
        <v>56</v>
      </c>
      <c r="C17" s="123">
        <v>80</v>
      </c>
      <c r="E17" s="123">
        <v>80</v>
      </c>
      <c r="F17" s="123">
        <v>80</v>
      </c>
      <c r="G17" s="123">
        <v>80</v>
      </c>
      <c r="H17" s="123">
        <v>81</v>
      </c>
      <c r="I17" s="123">
        <v>82</v>
      </c>
      <c r="J17" s="123">
        <v>83</v>
      </c>
      <c r="K17" s="123">
        <v>83</v>
      </c>
      <c r="L17" s="123">
        <v>83</v>
      </c>
      <c r="M17" s="123">
        <v>83</v>
      </c>
      <c r="N17" s="123">
        <v>84</v>
      </c>
      <c r="O17" s="123">
        <v>85</v>
      </c>
      <c r="P17" s="123">
        <v>86</v>
      </c>
      <c r="Q17" s="16">
        <f>(E17-$C17)*E$6</f>
        <v>0</v>
      </c>
      <c r="R17" s="2">
        <f t="shared" si="1"/>
        <v>0</v>
      </c>
      <c r="S17" s="2">
        <f t="shared" si="1"/>
        <v>0</v>
      </c>
      <c r="T17" s="2">
        <f t="shared" si="1"/>
        <v>0</v>
      </c>
      <c r="U17" s="17">
        <f t="shared" si="1"/>
        <v>0</v>
      </c>
    </row>
    <row r="18" spans="2:21" ht="10.5" customHeight="1" x14ac:dyDescent="0.15">
      <c r="B18" s="83" t="s">
        <v>59</v>
      </c>
      <c r="C18" s="122">
        <v>42</v>
      </c>
      <c r="E18" s="122">
        <v>42</v>
      </c>
      <c r="F18" s="122">
        <v>42</v>
      </c>
      <c r="G18" s="122">
        <v>42</v>
      </c>
      <c r="H18" s="122">
        <v>43</v>
      </c>
      <c r="I18" s="122">
        <v>44</v>
      </c>
      <c r="J18" s="122">
        <v>45</v>
      </c>
      <c r="K18" s="122">
        <v>45</v>
      </c>
      <c r="L18" s="122">
        <v>45</v>
      </c>
      <c r="M18" s="122">
        <v>45</v>
      </c>
      <c r="N18" s="122">
        <v>46</v>
      </c>
      <c r="O18" s="122">
        <v>47</v>
      </c>
      <c r="P18" s="122">
        <v>48</v>
      </c>
      <c r="Q18" s="16">
        <f>(E18-$C18)*E$6</f>
        <v>0</v>
      </c>
      <c r="R18" s="2">
        <f t="shared" ref="R18" si="2">(M18-$C18)*M$6</f>
        <v>0</v>
      </c>
      <c r="S18" s="2">
        <f t="shared" ref="S18" si="3">(N18-$C18)*N$6</f>
        <v>0</v>
      </c>
      <c r="T18" s="2">
        <f t="shared" ref="T18" si="4">(O18-$C18)*O$6</f>
        <v>0</v>
      </c>
      <c r="U18" s="17">
        <f t="shared" ref="U18" si="5">(P18-$C18)*P$6</f>
        <v>0</v>
      </c>
    </row>
    <row r="19" spans="2:21" ht="10.5" customHeight="1" thickBot="1" x14ac:dyDescent="0.2">
      <c r="B19" s="84" t="s">
        <v>57</v>
      </c>
      <c r="C19" s="124">
        <v>139</v>
      </c>
      <c r="E19" s="124">
        <v>139</v>
      </c>
      <c r="F19" s="124">
        <v>139</v>
      </c>
      <c r="G19" s="124">
        <v>139</v>
      </c>
      <c r="H19" s="124">
        <v>139</v>
      </c>
      <c r="I19" s="124">
        <v>139</v>
      </c>
      <c r="J19" s="70">
        <v>0</v>
      </c>
      <c r="K19" s="70">
        <v>0</v>
      </c>
      <c r="L19" s="70">
        <v>0</v>
      </c>
      <c r="M19" s="70">
        <v>0</v>
      </c>
      <c r="N19" s="70">
        <v>1</v>
      </c>
      <c r="O19" s="70">
        <v>2</v>
      </c>
      <c r="P19" s="70">
        <v>3</v>
      </c>
      <c r="Q19" s="18">
        <f>(E19-$C19)*E$6</f>
        <v>0</v>
      </c>
      <c r="R19" s="8">
        <f t="shared" si="1"/>
        <v>0</v>
      </c>
      <c r="S19" s="8">
        <f t="shared" si="1"/>
        <v>0</v>
      </c>
      <c r="T19" s="8">
        <f t="shared" si="1"/>
        <v>0</v>
      </c>
      <c r="U19" s="19">
        <f t="shared" si="1"/>
        <v>0</v>
      </c>
    </row>
    <row r="20" spans="2:21" ht="10.5" customHeight="1" thickBot="1" x14ac:dyDescent="0.2">
      <c r="B20" s="41"/>
      <c r="C20" s="125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2:21" ht="10.5" customHeight="1" thickBot="1" x14ac:dyDescent="0.2">
      <c r="B21" s="103" t="s">
        <v>0</v>
      </c>
      <c r="C21" s="126">
        <f t="shared" ref="C21" si="6">SUM(C7:C19)</f>
        <v>1467</v>
      </c>
      <c r="D21" s="104"/>
      <c r="E21" s="38">
        <f>SUM(E7:E19)</f>
        <v>1467</v>
      </c>
      <c r="F21" s="38">
        <f t="shared" ref="F21:P21" si="7">SUM(F7:F19)</f>
        <v>1467</v>
      </c>
      <c r="G21" s="38">
        <f t="shared" si="7"/>
        <v>1467</v>
      </c>
      <c r="H21" s="38">
        <f t="shared" si="7"/>
        <v>1469</v>
      </c>
      <c r="I21" s="38">
        <f t="shared" si="7"/>
        <v>1471</v>
      </c>
      <c r="J21" s="38">
        <f t="shared" si="7"/>
        <v>1334</v>
      </c>
      <c r="K21" s="38">
        <f t="shared" si="7"/>
        <v>1334</v>
      </c>
      <c r="L21" s="38">
        <f t="shared" si="7"/>
        <v>1334</v>
      </c>
      <c r="M21" s="38">
        <f t="shared" si="7"/>
        <v>1334</v>
      </c>
      <c r="N21" s="38">
        <f t="shared" si="7"/>
        <v>1337</v>
      </c>
      <c r="O21" s="38">
        <f t="shared" si="7"/>
        <v>1340</v>
      </c>
      <c r="P21" s="38">
        <f t="shared" si="7"/>
        <v>1343</v>
      </c>
      <c r="Q21" s="37" t="e">
        <f>SUM(#REF!)</f>
        <v>#REF!</v>
      </c>
      <c r="R21" s="42"/>
      <c r="S21" s="42"/>
      <c r="T21" s="42"/>
      <c r="U21" s="42"/>
    </row>
    <row r="22" spans="2:21" ht="10.5" customHeight="1" thickBot="1" x14ac:dyDescent="0.2"/>
    <row r="23" spans="2:21" ht="10.5" customHeight="1" thickBot="1" x14ac:dyDescent="0.2">
      <c r="B23" s="182" t="s">
        <v>58</v>
      </c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</row>
    <row r="28" spans="2:21" ht="10.5" customHeight="1" x14ac:dyDescent="0.15">
      <c r="F28" s="40"/>
    </row>
  </sheetData>
  <mergeCells count="18">
    <mergeCell ref="K5:K6"/>
    <mergeCell ref="E4:P4"/>
    <mergeCell ref="B23:U23"/>
    <mergeCell ref="B2:U2"/>
    <mergeCell ref="C4:C6"/>
    <mergeCell ref="B4:B6"/>
    <mergeCell ref="Q4:U4"/>
    <mergeCell ref="E5:E6"/>
    <mergeCell ref="L5:L6"/>
    <mergeCell ref="M5:M6"/>
    <mergeCell ref="N5:N6"/>
    <mergeCell ref="O5:O6"/>
    <mergeCell ref="P5:P6"/>
    <mergeCell ref="F5:F6"/>
    <mergeCell ref="G5:G6"/>
    <mergeCell ref="H5:H6"/>
    <mergeCell ref="I5:I6"/>
    <mergeCell ref="J5:J6"/>
  </mergeCells>
  <phoneticPr fontId="0" type="noConversion"/>
  <printOptions horizontalCentered="1"/>
  <pageMargins left="0.39370078740157483" right="0.39370078740157483" top="0.82677165354330717" bottom="0.39370078740157483" header="0.86614173228346458" footer="0.51181102362204722"/>
  <pageSetup paperSize="9"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11"/>
  <sheetViews>
    <sheetView workbookViewId="0">
      <selection activeCell="A10" sqref="A10:N10"/>
    </sheetView>
  </sheetViews>
  <sheetFormatPr defaultRowHeight="15" x14ac:dyDescent="0.25"/>
  <cols>
    <col min="1" max="1" width="22.28515625" customWidth="1"/>
    <col min="2" max="2" width="19.7109375" customWidth="1"/>
    <col min="3" max="13" width="10.85546875" bestFit="1" customWidth="1"/>
    <col min="14" max="14" width="9.7109375" style="99" customWidth="1"/>
  </cols>
  <sheetData>
    <row r="1" spans="1:14" ht="15.75" thickBot="1" x14ac:dyDescent="0.3">
      <c r="A1" s="75" t="s">
        <v>41</v>
      </c>
      <c r="B1" s="49"/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95"/>
    </row>
    <row r="2" spans="1:14" ht="15.75" thickBot="1" x14ac:dyDescent="0.3">
      <c r="A2" s="43"/>
      <c r="B2" s="43"/>
      <c r="C2" s="44"/>
      <c r="D2" s="43"/>
      <c r="E2" s="43"/>
      <c r="F2" s="43"/>
      <c r="G2" s="43"/>
      <c r="H2" s="43"/>
      <c r="I2" s="43"/>
      <c r="J2" s="43"/>
      <c r="K2" s="43"/>
      <c r="L2" s="43"/>
      <c r="M2" s="43"/>
      <c r="N2" s="44"/>
    </row>
    <row r="3" spans="1:14" ht="21.75" thickBot="1" x14ac:dyDescent="0.3">
      <c r="A3" s="45" t="s">
        <v>34</v>
      </c>
      <c r="B3" s="60" t="s">
        <v>138</v>
      </c>
      <c r="C3" s="81">
        <v>44927</v>
      </c>
      <c r="D3" s="81">
        <v>44958</v>
      </c>
      <c r="E3" s="81">
        <v>44986</v>
      </c>
      <c r="F3" s="81">
        <v>45017</v>
      </c>
      <c r="G3" s="81">
        <v>45047</v>
      </c>
      <c r="H3" s="81">
        <v>45078</v>
      </c>
      <c r="I3" s="81">
        <v>45108</v>
      </c>
      <c r="J3" s="81">
        <v>45139</v>
      </c>
      <c r="K3" s="81">
        <v>45170</v>
      </c>
      <c r="L3" s="81">
        <v>45200</v>
      </c>
      <c r="M3" s="81">
        <v>45231</v>
      </c>
      <c r="N3" s="81">
        <v>45261</v>
      </c>
    </row>
    <row r="4" spans="1:14" x14ac:dyDescent="0.25">
      <c r="A4" s="46" t="s">
        <v>135</v>
      </c>
      <c r="B4" s="127">
        <v>96</v>
      </c>
      <c r="C4" s="96">
        <v>96</v>
      </c>
      <c r="D4" s="96">
        <v>94</v>
      </c>
      <c r="E4" s="96">
        <v>92</v>
      </c>
      <c r="F4" s="96">
        <v>92</v>
      </c>
      <c r="G4" s="96">
        <v>90</v>
      </c>
      <c r="H4" s="96">
        <v>103</v>
      </c>
      <c r="I4" s="96">
        <v>94</v>
      </c>
      <c r="J4" s="96">
        <v>91</v>
      </c>
      <c r="K4" s="96">
        <v>105</v>
      </c>
      <c r="L4" s="96">
        <v>105</v>
      </c>
      <c r="M4" s="96">
        <v>105</v>
      </c>
      <c r="N4" s="96">
        <v>105</v>
      </c>
    </row>
    <row r="5" spans="1:14" x14ac:dyDescent="0.25">
      <c r="A5" s="64" t="s">
        <v>144</v>
      </c>
      <c r="B5" s="97">
        <v>16</v>
      </c>
      <c r="C5" s="97">
        <v>16</v>
      </c>
      <c r="D5" s="97">
        <v>16</v>
      </c>
      <c r="E5" s="97">
        <v>16</v>
      </c>
      <c r="F5" s="97">
        <v>15</v>
      </c>
      <c r="G5" s="97">
        <v>15</v>
      </c>
      <c r="H5" s="97">
        <v>15</v>
      </c>
      <c r="I5" s="97">
        <v>15</v>
      </c>
      <c r="J5" s="97">
        <v>15</v>
      </c>
      <c r="K5" s="97">
        <v>15</v>
      </c>
      <c r="L5" s="97">
        <v>15</v>
      </c>
      <c r="M5" s="97">
        <v>15</v>
      </c>
      <c r="N5" s="97">
        <v>15</v>
      </c>
    </row>
    <row r="6" spans="1:14" ht="15.75" thickBot="1" x14ac:dyDescent="0.3">
      <c r="A6" s="47" t="s">
        <v>132</v>
      </c>
      <c r="B6" s="98">
        <v>138</v>
      </c>
      <c r="C6" s="98">
        <v>138</v>
      </c>
      <c r="D6" s="98">
        <v>138</v>
      </c>
      <c r="E6" s="98">
        <v>138</v>
      </c>
      <c r="F6" s="98">
        <v>138</v>
      </c>
      <c r="G6" s="98">
        <v>138</v>
      </c>
      <c r="H6" s="98">
        <v>138</v>
      </c>
      <c r="I6" s="98">
        <v>138</v>
      </c>
      <c r="J6" s="98">
        <v>138</v>
      </c>
      <c r="K6" s="98">
        <v>138</v>
      </c>
      <c r="L6" s="98">
        <v>138</v>
      </c>
      <c r="M6" s="98">
        <v>138</v>
      </c>
      <c r="N6" s="98">
        <v>138</v>
      </c>
    </row>
    <row r="7" spans="1:14" x14ac:dyDescent="0.25">
      <c r="A7" s="43"/>
      <c r="B7" s="43"/>
      <c r="C7" s="44"/>
      <c r="D7" s="43"/>
      <c r="E7" s="43"/>
      <c r="F7" s="43"/>
      <c r="G7" s="43"/>
      <c r="H7" s="43"/>
      <c r="I7" s="43"/>
      <c r="J7" s="43"/>
      <c r="K7" s="43"/>
      <c r="L7" s="43"/>
      <c r="M7" s="43"/>
      <c r="N7" s="44"/>
    </row>
    <row r="8" spans="1:14" ht="29.25" customHeight="1" x14ac:dyDescent="0.25">
      <c r="A8" s="194" t="s">
        <v>131</v>
      </c>
      <c r="B8" s="194"/>
      <c r="C8" s="194"/>
      <c r="D8" s="194"/>
      <c r="E8" s="194"/>
      <c r="F8" s="195"/>
      <c r="G8" s="195"/>
      <c r="H8" s="195"/>
      <c r="I8" s="195"/>
      <c r="J8" s="195"/>
      <c r="K8" s="195"/>
      <c r="L8" s="195"/>
      <c r="M8" s="195"/>
      <c r="N8" s="195"/>
    </row>
    <row r="9" spans="1:14" ht="32.25" customHeight="1" x14ac:dyDescent="0.25">
      <c r="A9" s="194" t="s">
        <v>147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</row>
    <row r="10" spans="1:14" ht="32.25" customHeight="1" x14ac:dyDescent="0.25">
      <c r="A10" s="194" t="s">
        <v>146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</row>
    <row r="11" spans="1:14" x14ac:dyDescent="0.25">
      <c r="A11" s="194" t="s">
        <v>145</v>
      </c>
      <c r="B11" s="194"/>
      <c r="C11" s="194"/>
      <c r="D11" s="194"/>
      <c r="E11" s="194"/>
      <c r="F11" s="195"/>
      <c r="G11" s="195"/>
      <c r="H11" s="195"/>
      <c r="I11" s="195"/>
      <c r="J11" s="195"/>
      <c r="K11" s="195"/>
      <c r="L11" s="195"/>
      <c r="M11" s="195"/>
      <c r="N11" s="195"/>
    </row>
  </sheetData>
  <mergeCells count="4">
    <mergeCell ref="A8:N8"/>
    <mergeCell ref="A9:N9"/>
    <mergeCell ref="A11:N11"/>
    <mergeCell ref="A10:N10"/>
  </mergeCells>
  <pageMargins left="0.23622047244094491" right="0.15748031496062992" top="0.74803149606299213" bottom="0.74803149606299213" header="0.31496062992125984" footer="0.31496062992125984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13"/>
  <sheetViews>
    <sheetView tabSelected="1" workbookViewId="0">
      <selection activeCell="N4" sqref="N4"/>
    </sheetView>
  </sheetViews>
  <sheetFormatPr defaultRowHeight="15" x14ac:dyDescent="0.25"/>
  <cols>
    <col min="1" max="1" width="26.7109375" customWidth="1"/>
    <col min="2" max="2" width="16.42578125" customWidth="1"/>
    <col min="3" max="13" width="10.85546875" bestFit="1" customWidth="1"/>
    <col min="14" max="14" width="9.7109375" customWidth="1"/>
  </cols>
  <sheetData>
    <row r="1" spans="1:14" x14ac:dyDescent="0.25">
      <c r="A1" s="74" t="s">
        <v>130</v>
      </c>
      <c r="B1" s="50"/>
      <c r="C1" s="52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thickBot="1" x14ac:dyDescent="0.3">
      <c r="B2" s="43"/>
      <c r="C2" s="44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15.75" thickBot="1" x14ac:dyDescent="0.3">
      <c r="A3" s="196" t="s">
        <v>34</v>
      </c>
      <c r="B3" s="197"/>
      <c r="C3" s="152">
        <v>44927</v>
      </c>
      <c r="D3" s="152">
        <v>44958</v>
      </c>
      <c r="E3" s="152">
        <v>44986</v>
      </c>
      <c r="F3" s="152">
        <v>45017</v>
      </c>
      <c r="G3" s="152">
        <v>45047</v>
      </c>
      <c r="H3" s="152">
        <v>45078</v>
      </c>
      <c r="I3" s="152">
        <v>45108</v>
      </c>
      <c r="J3" s="152">
        <v>45139</v>
      </c>
      <c r="K3" s="152">
        <v>45170</v>
      </c>
      <c r="L3" s="152">
        <v>45200</v>
      </c>
      <c r="M3" s="152">
        <v>45231</v>
      </c>
      <c r="N3" s="152">
        <v>45261</v>
      </c>
    </row>
    <row r="4" spans="1:14" x14ac:dyDescent="0.25">
      <c r="A4" s="201" t="s">
        <v>137</v>
      </c>
      <c r="B4" s="53" t="s">
        <v>35</v>
      </c>
      <c r="C4" s="147">
        <v>0.96299999999999997</v>
      </c>
      <c r="D4" s="148">
        <v>0.95699999999999996</v>
      </c>
      <c r="E4" s="148">
        <v>0.95299999999999996</v>
      </c>
      <c r="F4" s="149">
        <v>0.94689999999999996</v>
      </c>
      <c r="G4" s="149">
        <v>0.96050000000000002</v>
      </c>
      <c r="H4" s="149">
        <v>0.93730000000000002</v>
      </c>
      <c r="I4" s="149">
        <v>0.95720000000000005</v>
      </c>
      <c r="J4" s="149">
        <v>0.92469999999999997</v>
      </c>
      <c r="K4" s="149">
        <v>0.93220000000000003</v>
      </c>
      <c r="L4" s="150">
        <v>0.95640000000000003</v>
      </c>
      <c r="M4" s="150">
        <v>0.95599999999999996</v>
      </c>
      <c r="N4" s="151">
        <v>0.96930000000000005</v>
      </c>
    </row>
    <row r="5" spans="1:14" x14ac:dyDescent="0.25">
      <c r="A5" s="201"/>
      <c r="B5" s="54" t="s">
        <v>36</v>
      </c>
      <c r="C5" s="138">
        <v>1.7000000000000001E-2</v>
      </c>
      <c r="D5" s="139">
        <v>3.1E-2</v>
      </c>
      <c r="E5" s="139">
        <v>3.2000000000000001E-2</v>
      </c>
      <c r="F5" s="140">
        <v>2.8400000000000002E-2</v>
      </c>
      <c r="G5" s="140">
        <v>2.2599999999999999E-2</v>
      </c>
      <c r="H5" s="140">
        <v>2.46E-2</v>
      </c>
      <c r="I5" s="140">
        <v>2.18E-2</v>
      </c>
      <c r="J5" s="140">
        <v>3.0300000000000001E-2</v>
      </c>
      <c r="K5" s="140">
        <v>2.58E-2</v>
      </c>
      <c r="L5" s="141">
        <v>2.06E-2</v>
      </c>
      <c r="M5" s="141">
        <v>2.3E-2</v>
      </c>
      <c r="N5" s="100">
        <v>1.23E-2</v>
      </c>
    </row>
    <row r="6" spans="1:14" x14ac:dyDescent="0.25">
      <c r="A6" s="201"/>
      <c r="B6" s="54" t="s">
        <v>37</v>
      </c>
      <c r="C6" s="138">
        <v>7.0000000000000001E-3</v>
      </c>
      <c r="D6" s="139">
        <v>4.0000000000000001E-3</v>
      </c>
      <c r="E6" s="139">
        <v>6.0000000000000001E-3</v>
      </c>
      <c r="F6" s="140">
        <v>3.0000000000000001E-3</v>
      </c>
      <c r="G6" s="140">
        <v>4.7999999999999996E-3</v>
      </c>
      <c r="H6" s="140">
        <v>1.6899999999999998E-2</v>
      </c>
      <c r="I6" s="140">
        <v>1.09E-2</v>
      </c>
      <c r="J6" s="140">
        <v>6.8999999999999999E-3</v>
      </c>
      <c r="K6" s="140">
        <v>8.8000000000000005E-3</v>
      </c>
      <c r="L6" s="141">
        <v>6.6E-3</v>
      </c>
      <c r="M6" s="141">
        <v>2E-3</v>
      </c>
      <c r="N6" s="100">
        <v>3.0999999999999999E-3</v>
      </c>
    </row>
    <row r="7" spans="1:14" ht="15.75" thickBot="1" x14ac:dyDescent="0.3">
      <c r="A7" s="201"/>
      <c r="B7" s="55" t="s">
        <v>38</v>
      </c>
      <c r="C7" s="138">
        <v>1.2999999999999999E-2</v>
      </c>
      <c r="D7" s="139">
        <v>8.0000000000000002E-3</v>
      </c>
      <c r="E7" s="139">
        <v>8.9999999999999993E-3</v>
      </c>
      <c r="F7" s="139">
        <v>2.1700000000000001E-2</v>
      </c>
      <c r="G7" s="139">
        <v>1.21E-2</v>
      </c>
      <c r="H7" s="139">
        <v>2.12E-2</v>
      </c>
      <c r="I7" s="139">
        <v>1.01E-2</v>
      </c>
      <c r="J7" s="139">
        <v>3.8100000000000002E-2</v>
      </c>
      <c r="K7" s="139">
        <v>3.32E-2</v>
      </c>
      <c r="L7" s="141">
        <v>1.6400000000000001E-2</v>
      </c>
      <c r="M7" s="141">
        <v>1.9E-2</v>
      </c>
      <c r="N7" s="100">
        <v>1.5299999999999999E-2</v>
      </c>
    </row>
    <row r="8" spans="1:14" ht="28.5" customHeight="1" thickBot="1" x14ac:dyDescent="0.3">
      <c r="A8" s="198" t="s">
        <v>136</v>
      </c>
      <c r="B8" s="199"/>
      <c r="C8" s="142">
        <v>0</v>
      </c>
      <c r="D8" s="143">
        <v>0</v>
      </c>
      <c r="E8" s="143">
        <v>0</v>
      </c>
      <c r="F8" s="143">
        <v>0</v>
      </c>
      <c r="G8" s="143">
        <v>0</v>
      </c>
      <c r="H8" s="143">
        <v>0</v>
      </c>
      <c r="I8" s="143">
        <v>0</v>
      </c>
      <c r="J8" s="143">
        <v>0</v>
      </c>
      <c r="K8" s="143">
        <v>0</v>
      </c>
      <c r="L8" s="143">
        <v>0</v>
      </c>
      <c r="M8" s="143">
        <v>0</v>
      </c>
      <c r="N8" s="144">
        <v>0</v>
      </c>
    </row>
    <row r="9" spans="1:14" ht="26.25" customHeight="1" thickBot="1" x14ac:dyDescent="0.3">
      <c r="A9" s="200" t="s">
        <v>134</v>
      </c>
      <c r="B9" s="199"/>
      <c r="C9" s="105" t="s">
        <v>143</v>
      </c>
      <c r="D9" s="145" t="s">
        <v>143</v>
      </c>
      <c r="E9" s="145" t="s">
        <v>143</v>
      </c>
      <c r="F9" s="145" t="s">
        <v>143</v>
      </c>
      <c r="G9" s="145" t="s">
        <v>143</v>
      </c>
      <c r="H9" s="145" t="s">
        <v>143</v>
      </c>
      <c r="I9" s="145" t="s">
        <v>143</v>
      </c>
      <c r="J9" s="145" t="s">
        <v>143</v>
      </c>
      <c r="K9" s="145" t="s">
        <v>143</v>
      </c>
      <c r="L9" s="145" t="s">
        <v>143</v>
      </c>
      <c r="M9" s="145" t="s">
        <v>143</v>
      </c>
      <c r="N9" s="146" t="s">
        <v>143</v>
      </c>
    </row>
    <row r="11" spans="1:14" x14ac:dyDescent="0.25">
      <c r="A11" s="202" t="s">
        <v>133</v>
      </c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</row>
    <row r="13" spans="1:14" x14ac:dyDescent="0.25">
      <c r="A13" t="s">
        <v>142</v>
      </c>
    </row>
  </sheetData>
  <mergeCells count="5">
    <mergeCell ref="A3:B3"/>
    <mergeCell ref="A8:B8"/>
    <mergeCell ref="A9:B9"/>
    <mergeCell ref="A4:A7"/>
    <mergeCell ref="A11:N11"/>
  </mergeCells>
  <pageMargins left="0.15748031496062992" right="0.1574803149606299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TAB. 1.1 Blu Area</vt:lpstr>
      <vt:lpstr>TAB. 1.2 Isole Azzurre</vt:lpstr>
      <vt:lpstr>TAB 1.3 Interscambio </vt:lpstr>
      <vt:lpstr>TAB. 1.4 Residenti</vt:lpstr>
      <vt:lpstr>TAB. 2.1 Bike Sharing Consisten</vt:lpstr>
      <vt:lpstr>TAB. 2.3 Bike Sharing Utilizzo</vt:lpstr>
      <vt:lpstr>'TAB 1.3 Interscambio '!Area_stampa</vt:lpstr>
      <vt:lpstr>'TAB. 1.1 Blu Area'!Area_stampa</vt:lpstr>
      <vt:lpstr>'TAB. 1.2 Isole Azzurre'!Area_stampa</vt:lpstr>
      <vt:lpstr>'TAB. 1.4 Residenti'!Area_stampa</vt:lpstr>
    </vt:vector>
  </TitlesOfParts>
  <Company>Genova Parcheggi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sferraresi</dc:creator>
  <cp:lastModifiedBy>Laurin Paolo</cp:lastModifiedBy>
  <cp:lastPrinted>2024-02-07T11:00:59Z</cp:lastPrinted>
  <dcterms:created xsi:type="dcterms:W3CDTF">2010-02-05T15:15:46Z</dcterms:created>
  <dcterms:modified xsi:type="dcterms:W3CDTF">2024-03-05T15:37:50Z</dcterms:modified>
</cp:coreProperties>
</file>