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45" yWindow="-15" windowWidth="5160" windowHeight="4140" tabRatio="957"/>
  </bookViews>
  <sheets>
    <sheet name="t15(1)" sheetId="19" r:id="rId1"/>
  </sheets>
  <definedNames>
    <definedName name="_xlnm.Print_Area" localSheetId="0">'t15(1)'!$A$1:$P$43</definedName>
    <definedName name="CODI_ISTITUZIONE">#REF!</definedName>
    <definedName name="CODI_ISTITUZIONE2">#REF!</definedName>
    <definedName name="DESC_ISTITUZIONE">#REF!</definedName>
    <definedName name="DESC_ISTITUZIONE2">#REF!</definedName>
  </definedNames>
  <calcPr calcId="125725" fullPrecision="0"/>
</workbook>
</file>

<file path=xl/calcChain.xml><?xml version="1.0" encoding="utf-8"?>
<calcChain xmlns="http://schemas.openxmlformats.org/spreadsheetml/2006/main">
  <c r="A1" i="19"/>
  <c r="K9"/>
  <c r="K13"/>
  <c r="K16"/>
  <c r="K40" s="1"/>
  <c r="E22"/>
  <c r="E39"/>
  <c r="E40" s="1"/>
  <c r="E41"/>
  <c r="K41"/>
  <c r="L4" s="1"/>
</calcChain>
</file>

<file path=xl/sharedStrings.xml><?xml version="1.0" encoding="utf-8"?>
<sst xmlns="http://schemas.openxmlformats.org/spreadsheetml/2006/main" count="96" uniqueCount="91">
  <si>
    <t>U994</t>
  </si>
  <si>
    <t>F934</t>
  </si>
  <si>
    <t>F940</t>
  </si>
  <si>
    <t>F942</t>
  </si>
  <si>
    <t>Totale Risorse fisse</t>
  </si>
  <si>
    <t>Risorse variabili</t>
  </si>
  <si>
    <t>F943</t>
  </si>
  <si>
    <t>F944</t>
  </si>
  <si>
    <t>F930</t>
  </si>
  <si>
    <t>F995</t>
  </si>
  <si>
    <t>QUOTE PER LA PROGETTAZIONE (ART. 92 CC. 5-6  D.LGS. 163/06)</t>
  </si>
  <si>
    <t>SOMME NON UTILIZZATE FONDO ANNO PRECEDENTE</t>
  </si>
  <si>
    <t>Totale Risorse variabili</t>
  </si>
  <si>
    <t>POSIZIONE E RISULTATO ANNO 1998 (ART.26 C.1 L. A CCNL 98-01)</t>
  </si>
  <si>
    <t>INCREMENTI CCNL 98-01 (ART. 26 C. 1 L. D)</t>
  </si>
  <si>
    <t>INCREMENTI CCNL 02-05 (ART. 23. CC. 1,3)</t>
  </si>
  <si>
    <t>INCREMENTI CCNL 04-05 (ART. 4 CC. 1,4)</t>
  </si>
  <si>
    <t>INCREMENTI CCNL 06-09 (ART. 16 CC. 1,4)</t>
  </si>
  <si>
    <t>INCREMENTI CCNL 08-09 (ART. 5 CC. 1,4)</t>
  </si>
  <si>
    <t>PROCESSI DI DECENTRAMENTO (ART. 26 C. 1 L. F CCNL 98-01)</t>
  </si>
  <si>
    <t>RIA E MAT. EC. PERS. CESS. (ART. 26 C. 1 L. G CCNL 98-01)</t>
  </si>
  <si>
    <t>INCR DOT ORG/RIORG STAB SERV (ART26 C3 - P.FISSA CCNL 98-01)</t>
  </si>
  <si>
    <t>RID. STABILE ORG. DIRIG. (ART. 26 C. 5 CCNL 98-01)</t>
  </si>
  <si>
    <t>ALTRE RISORSE FISSE CON CARATTERE DI CERTEZZA E STABILITÀ</t>
  </si>
  <si>
    <t>DECURTAZIONE FONDO 3.356,97 EURO (ART.1 C.3 L. E CCNL 00-01)</t>
  </si>
  <si>
    <t>F65G</t>
  </si>
  <si>
    <t>F66G</t>
  </si>
  <si>
    <t>F67G</t>
  </si>
  <si>
    <t>F68G</t>
  </si>
  <si>
    <t>REC. EV. ICI (ART 3 C 57 L662/96, ART 59 C 1 L P DLGS446/97)</t>
  </si>
  <si>
    <t>INCARICHI DA SOGGETTI TERZI (ART. 20, CC. 3-5  CCNL 06-09)</t>
  </si>
  <si>
    <t>RIORGANIZZ. (ART. 26 C. 3 - PARTE VARIAB. CCNL 98-01)</t>
  </si>
  <si>
    <t>LIQUID. SENTENZE FAVOREVOLI ALL'ENTE (ART. 37 CCNL 98-01)</t>
  </si>
  <si>
    <t>INTEGRAZIONE 1,2% (ART. 26 C. 2 CCNL 98-01)</t>
  </si>
  <si>
    <t>ALTRE RISORSE VARIABILI</t>
  </si>
  <si>
    <t>U445</t>
  </si>
  <si>
    <t>U446</t>
  </si>
  <si>
    <t>RETRIBUZIONE DI POSIZIONE - CONTR.</t>
  </si>
  <si>
    <t>RETRIBUZIONE DI RISULTATO - CONTR.</t>
  </si>
  <si>
    <t>Totale Destinazioni non contrattate dal CI di rif.to</t>
  </si>
  <si>
    <t>U448</t>
  </si>
  <si>
    <t>U449</t>
  </si>
  <si>
    <t>(eventuali) Destinazioni ancora da regolare</t>
  </si>
  <si>
    <t>Totale Destinazioni ancora da regolare</t>
  </si>
  <si>
    <t>RISORSE ANCORA DA CONTRATTARE</t>
  </si>
  <si>
    <t>Totale Destinazioni contrattate dal CI di rif.to</t>
  </si>
  <si>
    <t>(**) Escluse le poste connesse a sponsorizzazioni, recupero evasione ICI e quelle relative a quote per la progettazione, identificate in voci separate.</t>
  </si>
  <si>
    <r>
      <t xml:space="preserve">SPEC. DISP. DI LEGGE (ART. 20 C. 2 CCNL 06-09) </t>
    </r>
    <r>
      <rPr>
        <sz val="6"/>
        <rFont val="Arial"/>
        <family val="2"/>
      </rPr>
      <t>(**)</t>
    </r>
  </si>
  <si>
    <r>
      <t xml:space="preserve">Risorse per la retribuzione di posizione e di risultato
</t>
    </r>
    <r>
      <rPr>
        <i/>
        <sz val="8.1999999999999993"/>
        <rFont val="Arial"/>
        <family val="2"/>
      </rPr>
      <t>Risorse fisse aventi carattere di certezza e stabilità</t>
    </r>
  </si>
  <si>
    <t>DEC FONDO/PARTE FISSA LIMITE 2010 (ART.9 C.2BIS L.122/10)</t>
  </si>
  <si>
    <t>F84H</t>
  </si>
  <si>
    <t>DEC FONDO/PARTE FISSA RID PROP PERS (ART.9 C2BIS L.122/10)</t>
  </si>
  <si>
    <t>F85H</t>
  </si>
  <si>
    <t>ALTRE DECURTAZIONE DEL FONDO /  PARTE FISSA</t>
  </si>
  <si>
    <t>F86H</t>
  </si>
  <si>
    <t>ENTRATE CONTO TERZI O UTENZA O SPONSORIZZ. (ART 43 L 449/97)</t>
  </si>
  <si>
    <t>F50H</t>
  </si>
  <si>
    <t>RISPARMI DI GESTIONE (ART. 43 L. 449/1997)</t>
  </si>
  <si>
    <t>F51H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</si>
  <si>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</si>
  <si>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</si>
  <si>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</si>
  <si>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</si>
  <si>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</si>
  <si>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</si>
  <si>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r>
      <t xml:space="preserve">Risorse per la retribuzione di posizione e di risultato
</t>
    </r>
    <r>
      <rPr>
        <i/>
        <sz val="8.1999999999999993"/>
        <rFont val="Arial"/>
        <family val="2"/>
      </rPr>
      <t>Destinazioni non contrattate specificamente dal CI di rif.to</t>
    </r>
  </si>
  <si>
    <t>Destinazioni contrattate specificamente dal CI di rif.to</t>
  </si>
  <si>
    <t>ECONOMIE AGGIUNTIVE (ART. 16 CC. 4-5 L. 111/11)</t>
  </si>
  <si>
    <t>F96H</t>
  </si>
  <si>
    <t>INCONGRUENZA 9</t>
  </si>
  <si>
    <t>Totale Fondo posizione e risultato</t>
  </si>
  <si>
    <t>F928</t>
  </si>
  <si>
    <t>Costituzione fondi per la contrattazione integrativa (*)</t>
  </si>
  <si>
    <t>Destinazione fondi per la contrattazione integrativa (*)</t>
  </si>
  <si>
    <t>RETRIBUZIONE DI POSIZIONE</t>
  </si>
  <si>
    <t>RETRIBUZIONE DI RISULTATO</t>
  </si>
  <si>
    <t>TOTALE</t>
  </si>
  <si>
    <t>DESCRIZIONE</t>
  </si>
  <si>
    <t>CODICE</t>
  </si>
  <si>
    <t>(*) tutti gli importi vanno indicati in euro e al netto degli oneri sociali (contributi ed IRAP) a carico del datore di lavoro</t>
  </si>
  <si>
    <t>IMPORTI</t>
  </si>
  <si>
    <t>F998</t>
  </si>
  <si>
    <t>F999</t>
  </si>
  <si>
    <t>F400</t>
  </si>
  <si>
    <t>F403</t>
  </si>
  <si>
    <t>F404</t>
  </si>
  <si>
    <t>F405</t>
  </si>
  <si>
    <t>F406</t>
  </si>
  <si>
    <t>F408</t>
  </si>
  <si>
    <t>F411</t>
  </si>
  <si>
    <t>NF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</si>
</sst>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_-&quot;L.&quot;\ * #,##0_-;\-&quot;L.&quot;\ * #,##0_-;_-&quot;L.&quot;\ * &quot;-&quot;_-;_-@_-"/>
    <numFmt numFmtId="165" formatCode="[$€]\ #,##0;[Red]\-[$€]\ #,##0"/>
    <numFmt numFmtId="166" formatCode=";;;"/>
    <numFmt numFmtId="167" formatCode="#,###"/>
  </numFmts>
  <fonts count="40">
    <font>
      <sz val="8"/>
      <name val="Helv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Helv"/>
    </font>
    <font>
      <b/>
      <sz val="8"/>
      <name val="Helv"/>
    </font>
    <font>
      <b/>
      <sz val="14"/>
      <color indexed="10"/>
      <name val="Helv"/>
    </font>
    <font>
      <b/>
      <i/>
      <sz val="12"/>
      <name val="Arial"/>
      <family val="2"/>
    </font>
    <font>
      <sz val="14"/>
      <name val="Helv"/>
    </font>
    <font>
      <sz val="6"/>
      <name val="Arial"/>
      <family val="2"/>
    </font>
    <font>
      <b/>
      <sz val="14"/>
      <name val="Helv"/>
    </font>
    <font>
      <sz val="12"/>
      <name val="Times New Roman"/>
      <family val="1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10"/>
      <name val="MS Sans Serif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i/>
      <sz val="10"/>
      <name val="Arial"/>
      <family val="2"/>
    </font>
    <font>
      <i/>
      <sz val="8.19999999999999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65" fontId="12" fillId="0" borderId="0" applyFont="0" applyFill="0" applyBorder="0" applyAlignment="0" applyProtection="0"/>
    <xf numFmtId="0" fontId="25" fillId="7" borderId="1" applyNumberFormat="0" applyAlignment="0" applyProtection="0"/>
    <xf numFmtId="41" fontId="19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12" fillId="0" borderId="0"/>
    <xf numFmtId="0" fontId="20" fillId="23" borderId="4" applyNumberFormat="0" applyFont="0" applyAlignment="0" applyProtection="0"/>
    <xf numFmtId="0" fontId="27" fillId="16" borderId="5" applyNumberFormat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64" fontId="19" fillId="0" borderId="0" applyFont="0" applyFill="0" applyBorder="0" applyAlignment="0" applyProtection="0"/>
  </cellStyleXfs>
  <cellXfs count="99">
    <xf numFmtId="0" fontId="0" fillId="0" borderId="0" xfId="0"/>
    <xf numFmtId="0" fontId="2" fillId="0" borderId="16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center"/>
    </xf>
    <xf numFmtId="0" fontId="9" fillId="24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left"/>
    </xf>
    <xf numFmtId="0" fontId="4" fillId="24" borderId="20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left"/>
    </xf>
    <xf numFmtId="3" fontId="0" fillId="0" borderId="23" xfId="0" applyNumberFormat="1" applyFill="1" applyBorder="1" applyAlignment="1" applyProtection="1">
      <protection locked="0"/>
    </xf>
    <xf numFmtId="3" fontId="0" fillId="0" borderId="23" xfId="0" applyNumberFormat="1" applyBorder="1" applyAlignment="1" applyProtection="1"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10" fillId="0" borderId="11" xfId="0" applyFont="1" applyFill="1" applyBorder="1" applyAlignment="1" applyProtection="1">
      <alignment horizontal="centerContinuous" vertical="center" wrapText="1"/>
    </xf>
    <xf numFmtId="0" fontId="2" fillId="0" borderId="24" xfId="0" applyFont="1" applyFill="1" applyBorder="1" applyAlignment="1" applyProtection="1">
      <alignment horizontal="centerContinuous"/>
    </xf>
    <xf numFmtId="0" fontId="0" fillId="0" borderId="21" xfId="0" applyBorder="1" applyAlignment="1" applyProtection="1">
      <alignment horizontal="centerContinuous" vertical="center"/>
    </xf>
    <xf numFmtId="0" fontId="0" fillId="24" borderId="18" xfId="0" applyFill="1" applyBorder="1" applyProtection="1"/>
    <xf numFmtId="0" fontId="0" fillId="0" borderId="24" xfId="0" applyBorder="1" applyAlignment="1" applyProtection="1">
      <alignment horizontal="centerContinuous" vertical="center"/>
    </xf>
    <xf numFmtId="0" fontId="2" fillId="0" borderId="21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/>
    </xf>
    <xf numFmtId="0" fontId="2" fillId="0" borderId="16" xfId="0" applyFont="1" applyFill="1" applyBorder="1" applyAlignment="1" applyProtection="1">
      <alignment horizontal="centerContinuous"/>
    </xf>
    <xf numFmtId="0" fontId="2" fillId="0" borderId="23" xfId="0" applyFont="1" applyFill="1" applyBorder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3" fillId="0" borderId="0" xfId="0" applyFont="1" applyProtection="1"/>
    <xf numFmtId="0" fontId="14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/>
    </xf>
    <xf numFmtId="166" fontId="2" fillId="0" borderId="0" xfId="0" applyNumberFormat="1" applyFont="1" applyBorder="1" applyProtection="1"/>
    <xf numFmtId="167" fontId="4" fillId="0" borderId="25" xfId="0" applyNumberFormat="1" applyFont="1" applyFill="1" applyBorder="1" applyAlignment="1" applyProtection="1">
      <alignment vertical="center"/>
    </xf>
    <xf numFmtId="3" fontId="0" fillId="0" borderId="27" xfId="0" applyNumberFormat="1" applyFill="1" applyBorder="1" applyAlignment="1" applyProtection="1">
      <protection locked="0"/>
    </xf>
    <xf numFmtId="167" fontId="4" fillId="0" borderId="28" xfId="0" applyNumberFormat="1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/>
    <xf numFmtId="3" fontId="0" fillId="0" borderId="27" xfId="0" applyNumberFormat="1" applyBorder="1" applyAlignment="1" applyProtection="1">
      <protection locked="0"/>
    </xf>
    <xf numFmtId="0" fontId="7" fillId="0" borderId="29" xfId="0" applyFont="1" applyFill="1" applyBorder="1" applyAlignment="1" applyProtection="1"/>
    <xf numFmtId="0" fontId="16" fillId="0" borderId="30" xfId="0" applyFont="1" applyBorder="1" applyAlignment="1" applyProtection="1"/>
    <xf numFmtId="0" fontId="7" fillId="0" borderId="10" xfId="0" applyFont="1" applyFill="1" applyBorder="1" applyAlignment="1" applyProtection="1">
      <alignment horizontal="left"/>
    </xf>
    <xf numFmtId="0" fontId="6" fillId="0" borderId="31" xfId="0" applyFont="1" applyFill="1" applyBorder="1" applyAlignment="1" applyProtection="1">
      <alignment horizontal="center"/>
    </xf>
    <xf numFmtId="3" fontId="0" fillId="0" borderId="32" xfId="0" applyNumberFormat="1" applyBorder="1" applyAlignment="1" applyProtection="1"/>
    <xf numFmtId="0" fontId="0" fillId="0" borderId="12" xfId="0" applyBorder="1" applyProtection="1"/>
    <xf numFmtId="3" fontId="0" fillId="0" borderId="15" xfId="0" applyNumberFormat="1" applyBorder="1" applyAlignment="1" applyProtection="1"/>
    <xf numFmtId="0" fontId="13" fillId="0" borderId="12" xfId="0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7" fillId="0" borderId="33" xfId="0" applyFont="1" applyFill="1" applyBorder="1" applyAlignment="1" applyProtection="1">
      <alignment horizontal="left"/>
    </xf>
    <xf numFmtId="0" fontId="6" fillId="0" borderId="26" xfId="0" applyFont="1" applyFill="1" applyBorder="1" applyAlignment="1" applyProtection="1">
      <alignment horizontal="center"/>
    </xf>
    <xf numFmtId="3" fontId="0" fillId="0" borderId="34" xfId="0" applyNumberFormat="1" applyBorder="1" applyAlignment="1" applyProtection="1"/>
    <xf numFmtId="0" fontId="10" fillId="0" borderId="24" xfId="0" applyFont="1" applyFill="1" applyBorder="1" applyAlignment="1" applyProtection="1">
      <alignment horizontal="centerContinuous" vertical="center" wrapText="1"/>
    </xf>
    <xf numFmtId="0" fontId="2" fillId="0" borderId="35" xfId="0" applyFont="1" applyFill="1" applyBorder="1" applyAlignment="1" applyProtection="1">
      <alignment horizontal="centerContinuous"/>
    </xf>
    <xf numFmtId="0" fontId="3" fillId="0" borderId="36" xfId="0" applyFont="1" applyFill="1" applyBorder="1" applyAlignment="1" applyProtection="1">
      <alignment horizontal="right"/>
    </xf>
    <xf numFmtId="0" fontId="7" fillId="0" borderId="35" xfId="0" applyFont="1" applyFill="1" applyBorder="1" applyAlignment="1" applyProtection="1">
      <alignment horizontal="left"/>
    </xf>
    <xf numFmtId="0" fontId="2" fillId="0" borderId="37" xfId="0" applyFont="1" applyFill="1" applyBorder="1" applyAlignment="1" applyProtection="1">
      <alignment horizontal="centerContinuous"/>
    </xf>
    <xf numFmtId="0" fontId="7" fillId="0" borderId="31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38" fillId="0" borderId="38" xfId="0" applyFont="1" applyFill="1" applyBorder="1" applyAlignment="1" applyProtection="1">
      <alignment horizontal="right"/>
    </xf>
    <xf numFmtId="0" fontId="3" fillId="0" borderId="33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/>
    <xf numFmtId="0" fontId="3" fillId="0" borderId="26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left" vertical="top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left" vertical="center" wrapText="1"/>
    </xf>
    <xf numFmtId="0" fontId="15" fillId="0" borderId="42" xfId="0" applyFont="1" applyFill="1" applyBorder="1" applyAlignment="1" applyProtection="1">
      <alignment horizontal="left" vertical="center" wrapText="1"/>
    </xf>
    <xf numFmtId="0" fontId="15" fillId="0" borderId="40" xfId="0" applyFont="1" applyFill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</xf>
    <xf numFmtId="0" fontId="15" fillId="0" borderId="4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wrapText="1"/>
    </xf>
    <xf numFmtId="0" fontId="3" fillId="0" borderId="37" xfId="0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4" fillId="0" borderId="41" xfId="0" applyFont="1" applyFill="1" applyBorder="1" applyAlignment="1" applyProtection="1">
      <alignment horizontal="center"/>
    </xf>
    <xf numFmtId="0" fontId="4" fillId="0" borderId="42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/>
    </xf>
    <xf numFmtId="0" fontId="13" fillId="0" borderId="41" xfId="0" applyFont="1" applyBorder="1" applyAlignment="1" applyProtection="1">
      <alignment horizontal="center"/>
    </xf>
    <xf numFmtId="0" fontId="13" fillId="0" borderId="42" xfId="0" applyFont="1" applyBorder="1" applyAlignment="1" applyProtection="1">
      <alignment horizontal="center"/>
    </xf>
    <xf numFmtId="0" fontId="13" fillId="0" borderId="43" xfId="0" applyFont="1" applyBorder="1" applyAlignment="1" applyProtection="1">
      <alignment horizontal="center"/>
    </xf>
    <xf numFmtId="0" fontId="38" fillId="0" borderId="13" xfId="0" applyFont="1" applyFill="1" applyBorder="1" applyAlignment="1" applyProtection="1">
      <alignment horizontal="left"/>
    </xf>
    <xf numFmtId="0" fontId="38" fillId="0" borderId="24" xfId="0" applyFont="1" applyFill="1" applyBorder="1" applyAlignment="1" applyProtection="1">
      <alignment horizontal="left"/>
    </xf>
    <xf numFmtId="0" fontId="38" fillId="0" borderId="21" xfId="0" applyFont="1" applyFill="1" applyBorder="1" applyAlignment="1" applyProtection="1">
      <alignment horizontal="left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38" fillId="0" borderId="14" xfId="0" applyFont="1" applyFill="1" applyBorder="1" applyAlignment="1" applyProtection="1">
      <alignment horizontal="left"/>
    </xf>
    <xf numFmtId="0" fontId="38" fillId="0" borderId="37" xfId="0" applyFont="1" applyFill="1" applyBorder="1" applyAlignment="1" applyProtection="1">
      <alignment horizontal="left"/>
    </xf>
    <xf numFmtId="0" fontId="38" fillId="0" borderId="22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 wrapText="1"/>
    </xf>
    <xf numFmtId="0" fontId="3" fillId="0" borderId="24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</cellXfs>
  <cellStyles count="49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(0)_3tabella15" xfId="30"/>
    <cellStyle name="Migliaia 2" xfId="31"/>
    <cellStyle name="Neutrale" xfId="32" builtinId="28" customBuiltin="1"/>
    <cellStyle name="Normale" xfId="0" builtinId="0"/>
    <cellStyle name="Normale 2" xfId="33"/>
    <cellStyle name="Nota" xfId="34" builtinId="10" customBuiltin="1"/>
    <cellStyle name="Output" xfId="35" builtinId="21" customBuiltin="1"/>
    <cellStyle name="Percentuale 2" xfId="36"/>
    <cellStyle name="Percentuale 2 2" xfId="37"/>
    <cellStyle name="Testo avviso" xfId="38" builtinId="11" customBuiltin="1"/>
    <cellStyle name="Testo descrittivo" xfId="39" builtinId="53" customBuiltin="1"/>
    <cellStyle name="Titolo" xfId="40" builtinId="15" customBuiltin="1"/>
    <cellStyle name="Titolo 1" xfId="41" builtinId="16" customBuiltin="1"/>
    <cellStyle name="Titolo 2" xfId="42" builtinId="17" customBuiltin="1"/>
    <cellStyle name="Titolo 3" xfId="43" builtinId="18" customBuiltin="1"/>
    <cellStyle name="Titolo 4" xfId="44" builtinId="19" customBuiltin="1"/>
    <cellStyle name="Totale" xfId="45" builtinId="25" customBuiltin="1"/>
    <cellStyle name="Valore non valido" xfId="46" builtinId="27" customBuiltin="1"/>
    <cellStyle name="Valore valido" xfId="47" builtinId="26" customBuiltin="1"/>
    <cellStyle name="Valuta (0)_3tabella15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23077</xdr:rowOff>
    </xdr:from>
    <xdr:to>
      <xdr:col>5</xdr:col>
      <xdr:colOff>0</xdr:colOff>
      <xdr:row>1</xdr:row>
      <xdr:rowOff>410848</xdr:rowOff>
    </xdr:to>
    <xdr:sp macro="" textlink="">
      <xdr:nvSpPr>
        <xdr:cNvPr id="36870" name="Testo 3"/>
        <xdr:cNvSpPr txBox="1">
          <a:spLocks noChangeArrowheads="1"/>
        </xdr:cNvSpPr>
      </xdr:nvSpPr>
      <xdr:spPr bwMode="auto">
        <a:xfrm>
          <a:off x="0" y="552295"/>
          <a:ext cx="5494299" cy="398811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</a:t>
          </a:r>
          <a:r>
            <a:rPr lang="it-IT" sz="12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15</a:t>
          </a:r>
          <a:r>
            <a:rPr lang="it-IT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    DIRIGENTI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U54"/>
  <sheetViews>
    <sheetView showGridLines="0" tabSelected="1" zoomScale="82" zoomScaleNormal="82" workbookViewId="0">
      <selection activeCell="K12" sqref="K12"/>
    </sheetView>
  </sheetViews>
  <sheetFormatPr defaultRowHeight="10.5"/>
  <cols>
    <col min="1" max="1" width="63.83203125" style="12" customWidth="1"/>
    <col min="2" max="3" width="10.5" style="12" hidden="1" customWidth="1"/>
    <col min="4" max="4" width="11.5" style="22" bestFit="1" customWidth="1"/>
    <col min="5" max="5" width="20.6640625" style="12" customWidth="1"/>
    <col min="6" max="6" width="2.83203125" style="12" customWidth="1"/>
    <col min="7" max="7" width="60.83203125" style="12" customWidth="1"/>
    <col min="8" max="9" width="12.6640625" style="12" hidden="1" customWidth="1"/>
    <col min="10" max="10" width="11.6640625" style="12" customWidth="1"/>
    <col min="11" max="11" width="19.83203125" style="12" customWidth="1"/>
    <col min="12" max="15" width="8.33203125" style="12" customWidth="1"/>
    <col min="16" max="16" width="4.83203125" style="12" customWidth="1"/>
    <col min="17" max="16384" width="9.33203125" style="12"/>
  </cols>
  <sheetData>
    <row r="1" spans="1:21" s="11" customFormat="1" ht="43.5" customHeight="1">
      <c r="A1" s="60" t="e">
        <f>#REF!</f>
        <v>#REF!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7" t="s">
        <v>90</v>
      </c>
      <c r="M1" s="10"/>
      <c r="N1" s="10"/>
      <c r="O1" s="10"/>
      <c r="Q1" s="12"/>
    </row>
    <row r="2" spans="1:21" ht="42" customHeight="1" thickBot="1">
      <c r="D2" s="12"/>
      <c r="G2" s="65"/>
      <c r="H2" s="65"/>
      <c r="I2" s="65"/>
      <c r="J2" s="65"/>
      <c r="K2" s="65"/>
    </row>
    <row r="3" spans="1:21" ht="25.5" customHeight="1" thickBot="1">
      <c r="A3" s="66"/>
      <c r="B3" s="67"/>
      <c r="C3" s="67"/>
      <c r="D3" s="67"/>
      <c r="E3" s="67"/>
      <c r="F3" s="67"/>
      <c r="G3" s="67"/>
      <c r="H3" s="67"/>
      <c r="I3" s="67"/>
      <c r="J3" s="68"/>
      <c r="K3" s="34"/>
      <c r="L3" s="69" t="s">
        <v>69</v>
      </c>
      <c r="M3" s="70"/>
      <c r="N3" s="70"/>
      <c r="O3" s="70"/>
      <c r="P3" s="71"/>
    </row>
    <row r="4" spans="1:21" ht="25.5" customHeight="1">
      <c r="A4" s="13" t="s">
        <v>72</v>
      </c>
      <c r="B4" s="46"/>
      <c r="C4" s="46"/>
      <c r="D4" s="14"/>
      <c r="E4" s="15"/>
      <c r="F4" s="16"/>
      <c r="G4" s="13" t="s">
        <v>73</v>
      </c>
      <c r="H4" s="46"/>
      <c r="I4" s="46"/>
      <c r="J4" s="17"/>
      <c r="K4" s="18"/>
      <c r="L4" s="84" t="str">
        <f>IF(E41=K41,"OK","attenzione, il totale delle risorse non coincide con il totale degli impieghi")</f>
        <v>OK</v>
      </c>
      <c r="M4" s="85"/>
      <c r="N4" s="85"/>
      <c r="O4" s="85"/>
      <c r="P4" s="86"/>
      <c r="Q4" s="23"/>
      <c r="R4" s="25"/>
      <c r="S4" s="25"/>
      <c r="T4" s="25"/>
      <c r="U4" s="25"/>
    </row>
    <row r="5" spans="1:21" ht="18" customHeight="1">
      <c r="A5" s="19" t="s">
        <v>77</v>
      </c>
      <c r="B5" s="47"/>
      <c r="C5" s="47"/>
      <c r="D5" s="6" t="s">
        <v>78</v>
      </c>
      <c r="E5" s="20" t="s">
        <v>80</v>
      </c>
      <c r="F5" s="3"/>
      <c r="G5" s="19" t="s">
        <v>77</v>
      </c>
      <c r="H5" s="50"/>
      <c r="I5" s="50"/>
      <c r="J5" s="2" t="s">
        <v>78</v>
      </c>
      <c r="K5" s="21" t="s">
        <v>80</v>
      </c>
      <c r="L5" s="87"/>
      <c r="M5" s="88"/>
      <c r="N5" s="88"/>
      <c r="O5" s="88"/>
      <c r="P5" s="89"/>
      <c r="Q5" s="25"/>
      <c r="R5" s="25"/>
      <c r="S5" s="25"/>
      <c r="T5" s="25"/>
      <c r="U5" s="25"/>
    </row>
    <row r="6" spans="1:21" ht="30" customHeight="1">
      <c r="A6" s="72" t="s">
        <v>48</v>
      </c>
      <c r="B6" s="73"/>
      <c r="C6" s="73"/>
      <c r="D6" s="73"/>
      <c r="E6" s="74"/>
      <c r="F6" s="3"/>
      <c r="G6" s="96" t="s">
        <v>65</v>
      </c>
      <c r="H6" s="97"/>
      <c r="I6" s="97"/>
      <c r="J6" s="97"/>
      <c r="K6" s="98"/>
      <c r="L6" s="87"/>
      <c r="M6" s="88"/>
      <c r="N6" s="88"/>
      <c r="O6" s="88"/>
      <c r="P6" s="89"/>
      <c r="Q6" s="25"/>
      <c r="R6" s="25"/>
      <c r="S6" s="25"/>
      <c r="T6" s="25"/>
      <c r="U6" s="25"/>
    </row>
    <row r="7" spans="1:21" ht="15" customHeight="1">
      <c r="A7" s="4" t="s">
        <v>13</v>
      </c>
      <c r="B7" s="1">
        <v>8</v>
      </c>
      <c r="C7" s="1">
        <v>7</v>
      </c>
      <c r="D7" s="2" t="s">
        <v>83</v>
      </c>
      <c r="E7" s="8">
        <v>2666131</v>
      </c>
      <c r="F7" s="16"/>
      <c r="G7" s="7" t="s">
        <v>74</v>
      </c>
      <c r="H7" s="55">
        <v>8</v>
      </c>
      <c r="I7" s="55">
        <v>15</v>
      </c>
      <c r="J7" s="2" t="s">
        <v>40</v>
      </c>
      <c r="K7" s="9">
        <v>3262612.53</v>
      </c>
      <c r="L7" s="87"/>
      <c r="M7" s="88"/>
      <c r="N7" s="88"/>
      <c r="O7" s="88"/>
      <c r="P7" s="89"/>
      <c r="Q7" s="25"/>
      <c r="R7" s="25"/>
      <c r="S7" s="25"/>
      <c r="T7" s="25"/>
      <c r="U7" s="25"/>
    </row>
    <row r="8" spans="1:21" ht="15" customHeight="1">
      <c r="A8" s="4" t="s">
        <v>14</v>
      </c>
      <c r="B8" s="1">
        <v>8</v>
      </c>
      <c r="C8" s="1">
        <v>7</v>
      </c>
      <c r="D8" s="2" t="s">
        <v>84</v>
      </c>
      <c r="E8" s="8">
        <v>73476</v>
      </c>
      <c r="F8" s="16"/>
      <c r="G8" s="7" t="s">
        <v>75</v>
      </c>
      <c r="H8" s="55">
        <v>8</v>
      </c>
      <c r="I8" s="55">
        <v>15</v>
      </c>
      <c r="J8" s="2" t="s">
        <v>41</v>
      </c>
      <c r="K8" s="29"/>
      <c r="L8" s="87"/>
      <c r="M8" s="88"/>
      <c r="N8" s="88"/>
      <c r="O8" s="88"/>
      <c r="P8" s="89"/>
      <c r="Q8" s="25"/>
      <c r="R8" s="25"/>
      <c r="S8" s="25"/>
      <c r="T8" s="25"/>
      <c r="U8" s="25"/>
    </row>
    <row r="9" spans="1:21" ht="15" customHeight="1" thickBot="1">
      <c r="A9" s="4" t="s">
        <v>15</v>
      </c>
      <c r="B9" s="1">
        <v>8</v>
      </c>
      <c r="C9" s="1">
        <v>7</v>
      </c>
      <c r="D9" s="2" t="s">
        <v>25</v>
      </c>
      <c r="E9" s="8">
        <v>195904</v>
      </c>
      <c r="F9" s="16"/>
      <c r="G9" s="56" t="s">
        <v>39</v>
      </c>
      <c r="H9" s="48"/>
      <c r="I9" s="48"/>
      <c r="J9" s="33"/>
      <c r="K9" s="30">
        <f>SUM(K7:K8)</f>
        <v>3262613</v>
      </c>
      <c r="L9" s="87"/>
      <c r="M9" s="88"/>
      <c r="N9" s="88"/>
      <c r="O9" s="88"/>
      <c r="P9" s="89"/>
      <c r="Q9" s="25"/>
      <c r="R9" s="25"/>
      <c r="S9" s="25"/>
      <c r="T9" s="25"/>
      <c r="U9" s="25"/>
    </row>
    <row r="10" spans="1:21" ht="15" customHeight="1">
      <c r="A10" s="4" t="s">
        <v>16</v>
      </c>
      <c r="B10" s="1">
        <v>8</v>
      </c>
      <c r="C10" s="1">
        <v>7</v>
      </c>
      <c r="D10" s="2" t="s">
        <v>26</v>
      </c>
      <c r="E10" s="8">
        <v>205184</v>
      </c>
      <c r="F10" s="16"/>
      <c r="G10" s="93" t="s">
        <v>66</v>
      </c>
      <c r="H10" s="94"/>
      <c r="I10" s="94"/>
      <c r="J10" s="94"/>
      <c r="K10" s="95"/>
      <c r="L10" s="87"/>
      <c r="M10" s="88"/>
      <c r="N10" s="88"/>
      <c r="O10" s="88"/>
      <c r="P10" s="89"/>
      <c r="Q10" s="25"/>
      <c r="R10" s="25"/>
      <c r="S10" s="25"/>
      <c r="T10" s="25"/>
      <c r="U10" s="25"/>
    </row>
    <row r="11" spans="1:21" ht="15" customHeight="1">
      <c r="A11" s="4" t="s">
        <v>17</v>
      </c>
      <c r="B11" s="1">
        <v>8</v>
      </c>
      <c r="C11" s="1">
        <v>7</v>
      </c>
      <c r="D11" s="2" t="s">
        <v>2</v>
      </c>
      <c r="E11" s="8">
        <v>228334</v>
      </c>
      <c r="F11" s="16"/>
      <c r="G11" s="7" t="s">
        <v>37</v>
      </c>
      <c r="H11" s="55">
        <v>8</v>
      </c>
      <c r="I11" s="55">
        <v>20</v>
      </c>
      <c r="J11" s="2" t="s">
        <v>35</v>
      </c>
      <c r="K11" s="9"/>
      <c r="L11" s="87"/>
      <c r="M11" s="88"/>
      <c r="N11" s="88"/>
      <c r="O11" s="88"/>
      <c r="P11" s="89"/>
      <c r="Q11" s="25"/>
      <c r="R11" s="25"/>
      <c r="S11" s="25"/>
      <c r="T11" s="25"/>
      <c r="U11" s="25"/>
    </row>
    <row r="12" spans="1:21" ht="15" customHeight="1">
      <c r="A12" s="4" t="s">
        <v>18</v>
      </c>
      <c r="B12" s="1">
        <v>8</v>
      </c>
      <c r="C12" s="1">
        <v>7</v>
      </c>
      <c r="D12" s="2" t="s">
        <v>27</v>
      </c>
      <c r="E12" s="8">
        <v>138545</v>
      </c>
      <c r="F12" s="16"/>
      <c r="G12" s="7" t="s">
        <v>38</v>
      </c>
      <c r="H12" s="55">
        <v>8</v>
      </c>
      <c r="I12" s="55">
        <v>20</v>
      </c>
      <c r="J12" s="2" t="s">
        <v>36</v>
      </c>
      <c r="K12" s="32">
        <v>728841</v>
      </c>
      <c r="L12" s="87"/>
      <c r="M12" s="88"/>
      <c r="N12" s="88"/>
      <c r="O12" s="88"/>
      <c r="P12" s="89"/>
      <c r="Q12" s="25"/>
      <c r="R12" s="25"/>
      <c r="S12" s="25"/>
      <c r="T12" s="25"/>
      <c r="U12" s="25"/>
    </row>
    <row r="13" spans="1:21" ht="15" customHeight="1" thickBot="1">
      <c r="A13" s="4" t="s">
        <v>19</v>
      </c>
      <c r="B13" s="1">
        <v>8</v>
      </c>
      <c r="C13" s="1">
        <v>7</v>
      </c>
      <c r="D13" s="2" t="s">
        <v>86</v>
      </c>
      <c r="E13" s="8"/>
      <c r="F13" s="16"/>
      <c r="G13" s="56" t="s">
        <v>45</v>
      </c>
      <c r="H13" s="48"/>
      <c r="I13" s="48"/>
      <c r="J13" s="31"/>
      <c r="K13" s="30">
        <f>SUM(K11:K12)</f>
        <v>728841</v>
      </c>
      <c r="L13" s="87"/>
      <c r="M13" s="88"/>
      <c r="N13" s="88"/>
      <c r="O13" s="88"/>
      <c r="P13" s="89"/>
      <c r="Q13" s="25"/>
      <c r="R13" s="25"/>
      <c r="S13" s="25"/>
      <c r="T13" s="25"/>
      <c r="U13" s="25"/>
    </row>
    <row r="14" spans="1:21" ht="15" customHeight="1">
      <c r="A14" s="4" t="s">
        <v>20</v>
      </c>
      <c r="B14" s="1">
        <v>8</v>
      </c>
      <c r="C14" s="1">
        <v>7</v>
      </c>
      <c r="D14" s="2" t="s">
        <v>87</v>
      </c>
      <c r="E14" s="8">
        <v>285536</v>
      </c>
      <c r="F14" s="16"/>
      <c r="G14" s="81" t="s">
        <v>42</v>
      </c>
      <c r="H14" s="82"/>
      <c r="I14" s="82"/>
      <c r="J14" s="82"/>
      <c r="K14" s="83"/>
      <c r="L14" s="87"/>
      <c r="M14" s="88"/>
      <c r="N14" s="88"/>
      <c r="O14" s="88"/>
      <c r="P14" s="89"/>
      <c r="Q14" s="25"/>
      <c r="R14" s="25"/>
      <c r="S14" s="25"/>
      <c r="T14" s="25"/>
      <c r="U14" s="25"/>
    </row>
    <row r="15" spans="1:21" ht="15" customHeight="1">
      <c r="A15" s="4" t="s">
        <v>21</v>
      </c>
      <c r="B15" s="1">
        <v>8</v>
      </c>
      <c r="C15" s="1">
        <v>7</v>
      </c>
      <c r="D15" s="2" t="s">
        <v>3</v>
      </c>
      <c r="E15" s="8"/>
      <c r="F15" s="16"/>
      <c r="G15" s="7" t="s">
        <v>44</v>
      </c>
      <c r="H15" s="55">
        <v>8</v>
      </c>
      <c r="I15" s="55">
        <v>21</v>
      </c>
      <c r="J15" s="2" t="s">
        <v>0</v>
      </c>
      <c r="K15" s="32"/>
      <c r="L15" s="87"/>
      <c r="M15" s="88"/>
      <c r="N15" s="88"/>
      <c r="O15" s="88"/>
      <c r="P15" s="89"/>
      <c r="Q15" s="25"/>
      <c r="R15" s="25"/>
      <c r="S15" s="25"/>
      <c r="T15" s="25"/>
      <c r="U15" s="25"/>
    </row>
    <row r="16" spans="1:21" ht="15" customHeight="1" thickBot="1">
      <c r="A16" s="4" t="s">
        <v>22</v>
      </c>
      <c r="B16" s="1">
        <v>8</v>
      </c>
      <c r="C16" s="1">
        <v>7</v>
      </c>
      <c r="D16" s="2" t="s">
        <v>89</v>
      </c>
      <c r="E16" s="8"/>
      <c r="F16" s="16"/>
      <c r="G16" s="56" t="s">
        <v>43</v>
      </c>
      <c r="H16" s="48"/>
      <c r="I16" s="48"/>
      <c r="J16" s="31"/>
      <c r="K16" s="30">
        <f>SUM(K15)</f>
        <v>0</v>
      </c>
      <c r="L16" s="87"/>
      <c r="M16" s="88"/>
      <c r="N16" s="88"/>
      <c r="O16" s="88"/>
      <c r="P16" s="89"/>
      <c r="Q16" s="25"/>
      <c r="R16" s="25"/>
      <c r="S16" s="25"/>
      <c r="T16" s="25"/>
      <c r="U16" s="25"/>
    </row>
    <row r="17" spans="1:21" ht="15" customHeight="1">
      <c r="A17" s="4" t="s">
        <v>23</v>
      </c>
      <c r="B17" s="1">
        <v>8</v>
      </c>
      <c r="C17" s="1">
        <v>7</v>
      </c>
      <c r="D17" s="2" t="s">
        <v>81</v>
      </c>
      <c r="E17" s="8"/>
      <c r="F17" s="16"/>
      <c r="G17" s="35"/>
      <c r="H17" s="51"/>
      <c r="I17" s="51"/>
      <c r="J17" s="36"/>
      <c r="K17" s="37"/>
      <c r="L17" s="87"/>
      <c r="M17" s="88"/>
      <c r="N17" s="88"/>
      <c r="O17" s="88"/>
      <c r="P17" s="89"/>
      <c r="Q17" s="25"/>
      <c r="R17" s="25"/>
      <c r="S17" s="25"/>
      <c r="T17" s="25"/>
      <c r="U17" s="25"/>
    </row>
    <row r="18" spans="1:21" ht="15" customHeight="1" thickBot="1">
      <c r="A18" s="4" t="s">
        <v>24</v>
      </c>
      <c r="B18" s="1">
        <v>8</v>
      </c>
      <c r="C18" s="1">
        <v>7</v>
      </c>
      <c r="D18" s="2" t="s">
        <v>1</v>
      </c>
      <c r="E18" s="8">
        <v>419621</v>
      </c>
      <c r="F18" s="16"/>
      <c r="G18" s="38"/>
      <c r="H18" s="23"/>
      <c r="I18" s="23"/>
      <c r="J18" s="23"/>
      <c r="K18" s="39"/>
      <c r="L18" s="90"/>
      <c r="M18" s="91"/>
      <c r="N18" s="91"/>
      <c r="O18" s="91"/>
      <c r="P18" s="92"/>
      <c r="Q18" s="25"/>
      <c r="R18" s="25"/>
      <c r="S18" s="25"/>
      <c r="T18" s="25"/>
      <c r="U18" s="25"/>
    </row>
    <row r="19" spans="1:21" ht="15" customHeight="1">
      <c r="A19" s="4" t="s">
        <v>49</v>
      </c>
      <c r="B19" s="1">
        <v>8</v>
      </c>
      <c r="C19" s="1">
        <v>7</v>
      </c>
      <c r="D19" s="2" t="s">
        <v>50</v>
      </c>
      <c r="E19" s="8"/>
      <c r="F19" s="16"/>
      <c r="G19" s="40"/>
      <c r="H19" s="52"/>
      <c r="I19" s="52"/>
      <c r="J19" s="23"/>
      <c r="K19" s="39"/>
      <c r="L19" s="61"/>
      <c r="M19" s="62"/>
      <c r="N19" s="62"/>
      <c r="O19" s="62"/>
      <c r="P19" s="62"/>
      <c r="Q19" s="25"/>
      <c r="R19" s="25"/>
      <c r="S19" s="25"/>
      <c r="T19" s="25"/>
      <c r="U19" s="25"/>
    </row>
    <row r="20" spans="1:21" ht="15" customHeight="1">
      <c r="A20" s="4" t="s">
        <v>51</v>
      </c>
      <c r="B20" s="1">
        <v>8</v>
      </c>
      <c r="C20" s="1">
        <v>7</v>
      </c>
      <c r="D20" s="2" t="s">
        <v>52</v>
      </c>
      <c r="E20" s="8"/>
      <c r="F20" s="16"/>
      <c r="G20" s="38"/>
      <c r="H20" s="23"/>
      <c r="I20" s="23"/>
      <c r="J20" s="23"/>
      <c r="K20" s="39"/>
      <c r="L20" s="63"/>
      <c r="M20" s="64"/>
      <c r="N20" s="64"/>
      <c r="O20" s="64"/>
      <c r="P20" s="64"/>
      <c r="Q20" s="25"/>
      <c r="R20" s="25"/>
      <c r="S20" s="25"/>
      <c r="T20" s="25"/>
      <c r="U20" s="25"/>
    </row>
    <row r="21" spans="1:21" ht="15" customHeight="1">
      <c r="A21" s="4" t="s">
        <v>53</v>
      </c>
      <c r="B21" s="1">
        <v>8</v>
      </c>
      <c r="C21" s="1">
        <v>7</v>
      </c>
      <c r="D21" s="2" t="s">
        <v>54</v>
      </c>
      <c r="E21" s="8"/>
      <c r="F21" s="16"/>
      <c r="G21" s="38"/>
      <c r="H21" s="23"/>
      <c r="I21" s="23"/>
      <c r="J21" s="23"/>
      <c r="K21" s="39"/>
      <c r="L21" s="87"/>
      <c r="M21" s="88"/>
      <c r="N21" s="88"/>
      <c r="O21" s="88"/>
      <c r="P21" s="88"/>
      <c r="Q21" s="23"/>
      <c r="R21" s="23"/>
      <c r="S21" s="23"/>
      <c r="T21" s="23"/>
      <c r="U21" s="23"/>
    </row>
    <row r="22" spans="1:21" ht="15" customHeight="1" thickBot="1">
      <c r="A22" s="56" t="s">
        <v>4</v>
      </c>
      <c r="B22" s="48"/>
      <c r="C22" s="48"/>
      <c r="D22" s="31"/>
      <c r="E22" s="30">
        <f>SUM(E7:E17)-E18-E19-E20-E21</f>
        <v>3373489</v>
      </c>
      <c r="F22" s="16"/>
      <c r="G22" s="38"/>
      <c r="H22" s="23"/>
      <c r="I22" s="23"/>
      <c r="J22" s="23"/>
      <c r="K22" s="39"/>
      <c r="L22" s="87"/>
      <c r="M22" s="88"/>
      <c r="N22" s="88"/>
      <c r="O22" s="88"/>
      <c r="P22" s="88"/>
      <c r="Q22" s="23"/>
      <c r="R22" s="23"/>
      <c r="S22" s="23"/>
      <c r="T22" s="23"/>
      <c r="U22" s="23"/>
    </row>
    <row r="23" spans="1:21" ht="15" customHeight="1">
      <c r="A23" s="81" t="s">
        <v>5</v>
      </c>
      <c r="B23" s="82"/>
      <c r="C23" s="82"/>
      <c r="D23" s="82"/>
      <c r="E23" s="83"/>
      <c r="F23" s="16"/>
      <c r="G23" s="38"/>
      <c r="H23" s="23"/>
      <c r="I23" s="23"/>
      <c r="J23" s="23"/>
      <c r="K23" s="39"/>
      <c r="L23" s="87"/>
      <c r="M23" s="88"/>
      <c r="N23" s="88"/>
      <c r="O23" s="88"/>
      <c r="P23" s="88"/>
      <c r="Q23" s="23"/>
      <c r="R23" s="23"/>
      <c r="S23" s="23"/>
      <c r="T23" s="23"/>
      <c r="U23" s="23"/>
    </row>
    <row r="24" spans="1:21" ht="15" customHeight="1">
      <c r="A24" s="7" t="s">
        <v>29</v>
      </c>
      <c r="B24" s="49">
        <v>8</v>
      </c>
      <c r="C24" s="49">
        <v>9</v>
      </c>
      <c r="D24" s="6" t="s">
        <v>71</v>
      </c>
      <c r="E24" s="8">
        <v>3150</v>
      </c>
      <c r="F24" s="16"/>
      <c r="G24" s="38"/>
      <c r="H24" s="23"/>
      <c r="I24" s="23"/>
      <c r="J24" s="23"/>
      <c r="K24" s="39"/>
      <c r="L24" s="87"/>
      <c r="M24" s="88"/>
      <c r="N24" s="88"/>
      <c r="O24" s="88"/>
      <c r="P24" s="88"/>
      <c r="Q24" s="23"/>
      <c r="R24" s="23"/>
      <c r="S24" s="23"/>
      <c r="T24" s="23"/>
      <c r="U24" s="23"/>
    </row>
    <row r="25" spans="1:21" ht="15" customHeight="1">
      <c r="A25" s="7" t="s">
        <v>55</v>
      </c>
      <c r="B25" s="49">
        <v>8</v>
      </c>
      <c r="C25" s="49">
        <v>9</v>
      </c>
      <c r="D25" s="6" t="s">
        <v>56</v>
      </c>
      <c r="E25" s="8"/>
      <c r="F25" s="16"/>
      <c r="G25" s="38"/>
      <c r="H25" s="23"/>
      <c r="I25" s="23"/>
      <c r="J25" s="23"/>
      <c r="K25" s="39"/>
      <c r="L25" s="87"/>
      <c r="M25" s="88"/>
      <c r="N25" s="88"/>
      <c r="O25" s="88"/>
      <c r="P25" s="88"/>
      <c r="Q25" s="23"/>
      <c r="R25" s="23"/>
      <c r="S25" s="23"/>
      <c r="T25" s="23"/>
      <c r="U25" s="23"/>
    </row>
    <row r="26" spans="1:21" ht="15" customHeight="1">
      <c r="A26" s="7" t="s">
        <v>57</v>
      </c>
      <c r="B26" s="49">
        <v>8</v>
      </c>
      <c r="C26" s="49">
        <v>9</v>
      </c>
      <c r="D26" s="6" t="s">
        <v>58</v>
      </c>
      <c r="E26" s="8"/>
      <c r="F26" s="16"/>
      <c r="G26" s="38"/>
      <c r="H26" s="23"/>
      <c r="I26" s="23"/>
      <c r="J26" s="23"/>
      <c r="K26" s="39"/>
      <c r="L26" s="87"/>
      <c r="M26" s="88"/>
      <c r="N26" s="88"/>
      <c r="O26" s="88"/>
      <c r="P26" s="88"/>
      <c r="Q26" s="23"/>
      <c r="R26" s="23"/>
      <c r="S26" s="23"/>
      <c r="T26" s="23"/>
      <c r="U26" s="23"/>
    </row>
    <row r="27" spans="1:21" ht="15" customHeight="1">
      <c r="A27" s="7" t="s">
        <v>33</v>
      </c>
      <c r="B27" s="49">
        <v>8</v>
      </c>
      <c r="C27" s="49">
        <v>9</v>
      </c>
      <c r="D27" s="6" t="s">
        <v>88</v>
      </c>
      <c r="E27" s="8">
        <v>70537</v>
      </c>
      <c r="F27" s="16"/>
      <c r="G27" s="38"/>
      <c r="H27" s="23"/>
      <c r="I27" s="23"/>
      <c r="J27" s="23"/>
      <c r="K27" s="39"/>
      <c r="L27" s="87"/>
      <c r="M27" s="88"/>
      <c r="N27" s="88"/>
      <c r="O27" s="88"/>
      <c r="P27" s="88"/>
      <c r="Q27" s="23"/>
      <c r="R27" s="23"/>
      <c r="S27" s="23"/>
      <c r="T27" s="23"/>
      <c r="U27" s="23"/>
    </row>
    <row r="28" spans="1:21" ht="15" customHeight="1">
      <c r="A28" s="4" t="s">
        <v>31</v>
      </c>
      <c r="B28" s="49">
        <v>8</v>
      </c>
      <c r="C28" s="49">
        <v>9</v>
      </c>
      <c r="D28" s="6" t="s">
        <v>6</v>
      </c>
      <c r="E28" s="8">
        <v>360338</v>
      </c>
      <c r="F28" s="16"/>
      <c r="G28" s="38"/>
      <c r="H28" s="23"/>
      <c r="I28" s="23"/>
      <c r="J28" s="23"/>
      <c r="K28" s="39"/>
      <c r="L28" s="87"/>
      <c r="M28" s="88"/>
      <c r="N28" s="88"/>
      <c r="O28" s="88"/>
      <c r="P28" s="88"/>
      <c r="Q28" s="23"/>
      <c r="R28" s="23"/>
      <c r="S28" s="23"/>
      <c r="T28" s="23"/>
      <c r="U28" s="23"/>
    </row>
    <row r="29" spans="1:21" ht="15" customHeight="1">
      <c r="A29" s="7" t="s">
        <v>32</v>
      </c>
      <c r="B29" s="49">
        <v>8</v>
      </c>
      <c r="C29" s="49">
        <v>9</v>
      </c>
      <c r="D29" s="6" t="s">
        <v>7</v>
      </c>
      <c r="E29" s="8">
        <v>53600</v>
      </c>
      <c r="F29" s="16"/>
      <c r="G29" s="38"/>
      <c r="H29" s="23"/>
      <c r="I29" s="23"/>
      <c r="J29" s="23"/>
      <c r="K29" s="39"/>
      <c r="L29" s="87"/>
      <c r="M29" s="88"/>
      <c r="N29" s="88"/>
      <c r="O29" s="88"/>
      <c r="P29" s="88"/>
      <c r="Q29" s="23"/>
      <c r="R29" s="23"/>
      <c r="S29" s="23"/>
      <c r="T29" s="23"/>
      <c r="U29" s="23"/>
    </row>
    <row r="30" spans="1:21" ht="15" customHeight="1">
      <c r="A30" s="7" t="s">
        <v>10</v>
      </c>
      <c r="B30" s="49">
        <v>8</v>
      </c>
      <c r="C30" s="49">
        <v>9</v>
      </c>
      <c r="D30" s="6" t="s">
        <v>8</v>
      </c>
      <c r="E30" s="8">
        <v>84903</v>
      </c>
      <c r="F30" s="16"/>
      <c r="G30" s="38"/>
      <c r="H30" s="23"/>
      <c r="I30" s="23"/>
      <c r="J30" s="23"/>
      <c r="K30" s="39"/>
      <c r="L30" s="87"/>
      <c r="M30" s="88"/>
      <c r="N30" s="88"/>
      <c r="O30" s="88"/>
      <c r="P30" s="88"/>
      <c r="Q30" s="23"/>
      <c r="R30" s="23"/>
      <c r="S30" s="23"/>
      <c r="T30" s="23"/>
      <c r="U30" s="23"/>
    </row>
    <row r="31" spans="1:21" ht="15" customHeight="1">
      <c r="A31" s="4" t="s">
        <v>47</v>
      </c>
      <c r="B31" s="49">
        <v>8</v>
      </c>
      <c r="C31" s="49">
        <v>9</v>
      </c>
      <c r="D31" s="6" t="s">
        <v>85</v>
      </c>
      <c r="E31" s="8"/>
      <c r="F31" s="16"/>
      <c r="G31" s="38"/>
      <c r="H31" s="23"/>
      <c r="I31" s="23"/>
      <c r="J31" s="23"/>
      <c r="K31" s="39"/>
      <c r="L31" s="87"/>
      <c r="M31" s="88"/>
      <c r="N31" s="88"/>
      <c r="O31" s="88"/>
      <c r="P31" s="88"/>
      <c r="Q31" s="23"/>
      <c r="R31" s="23"/>
      <c r="S31" s="23"/>
      <c r="T31" s="23"/>
      <c r="U31" s="23"/>
    </row>
    <row r="32" spans="1:21" ht="15" customHeight="1">
      <c r="A32" s="7" t="s">
        <v>30</v>
      </c>
      <c r="B32" s="49">
        <v>8</v>
      </c>
      <c r="C32" s="49">
        <v>9</v>
      </c>
      <c r="D32" s="6" t="s">
        <v>28</v>
      </c>
      <c r="E32" s="8"/>
      <c r="F32" s="16"/>
      <c r="G32" s="38"/>
      <c r="H32" s="23"/>
      <c r="I32" s="23"/>
      <c r="J32" s="23"/>
      <c r="K32" s="39"/>
      <c r="L32" s="87"/>
      <c r="M32" s="88"/>
      <c r="N32" s="88"/>
      <c r="O32" s="88"/>
      <c r="P32" s="88"/>
      <c r="Q32" s="23"/>
      <c r="R32" s="23"/>
      <c r="S32" s="23"/>
      <c r="T32" s="23"/>
      <c r="U32" s="23"/>
    </row>
    <row r="33" spans="1:21" ht="15" customHeight="1">
      <c r="A33" s="7" t="s">
        <v>67</v>
      </c>
      <c r="B33" s="49">
        <v>8</v>
      </c>
      <c r="C33" s="49">
        <v>9</v>
      </c>
      <c r="D33" s="2" t="s">
        <v>68</v>
      </c>
      <c r="E33" s="8"/>
      <c r="F33" s="16"/>
      <c r="G33" s="38"/>
      <c r="H33" s="23"/>
      <c r="I33" s="23"/>
      <c r="J33" s="23"/>
      <c r="K33" s="39"/>
      <c r="L33" s="87"/>
      <c r="M33" s="88"/>
      <c r="N33" s="88"/>
      <c r="O33" s="88"/>
      <c r="P33" s="88"/>
      <c r="Q33" s="23"/>
      <c r="R33" s="23"/>
      <c r="S33" s="23"/>
      <c r="T33" s="23"/>
      <c r="U33" s="23"/>
    </row>
    <row r="34" spans="1:21" ht="15" customHeight="1">
      <c r="A34" s="7" t="s">
        <v>34</v>
      </c>
      <c r="B34" s="49">
        <v>8</v>
      </c>
      <c r="C34" s="49">
        <v>9</v>
      </c>
      <c r="D34" s="6" t="s">
        <v>9</v>
      </c>
      <c r="E34" s="8">
        <v>45437</v>
      </c>
      <c r="F34" s="16"/>
      <c r="G34" s="38"/>
      <c r="H34" s="23"/>
      <c r="I34" s="23"/>
      <c r="J34" s="23"/>
      <c r="K34" s="39"/>
      <c r="L34" s="87"/>
      <c r="M34" s="88"/>
      <c r="N34" s="88"/>
      <c r="O34" s="88"/>
      <c r="P34" s="88"/>
      <c r="Q34" s="23"/>
      <c r="R34" s="23"/>
      <c r="S34" s="23"/>
      <c r="T34" s="23"/>
      <c r="U34" s="23"/>
    </row>
    <row r="35" spans="1:21" ht="15" customHeight="1">
      <c r="A35" s="7" t="s">
        <v>11</v>
      </c>
      <c r="B35" s="49">
        <v>8</v>
      </c>
      <c r="C35" s="49">
        <v>9</v>
      </c>
      <c r="D35" s="6" t="s">
        <v>82</v>
      </c>
      <c r="E35" s="8"/>
      <c r="F35" s="16"/>
      <c r="G35" s="38"/>
      <c r="H35" s="23"/>
      <c r="I35" s="23"/>
      <c r="J35" s="23"/>
      <c r="K35" s="39"/>
      <c r="L35" s="87"/>
      <c r="M35" s="88"/>
      <c r="N35" s="88"/>
      <c r="O35" s="88"/>
      <c r="P35" s="88"/>
      <c r="Q35" s="23"/>
      <c r="R35" s="23"/>
      <c r="S35" s="23"/>
      <c r="T35" s="23"/>
      <c r="U35" s="23"/>
    </row>
    <row r="36" spans="1:21" ht="15" customHeight="1">
      <c r="A36" s="7" t="s">
        <v>59</v>
      </c>
      <c r="B36" s="49">
        <v>8</v>
      </c>
      <c r="C36" s="49">
        <v>9</v>
      </c>
      <c r="D36" s="6" t="s">
        <v>60</v>
      </c>
      <c r="E36" s="8"/>
      <c r="F36" s="16"/>
      <c r="G36" s="38"/>
      <c r="H36" s="23"/>
      <c r="I36" s="23"/>
      <c r="J36" s="23"/>
      <c r="K36" s="39"/>
      <c r="L36" s="87"/>
      <c r="M36" s="88"/>
      <c r="N36" s="88"/>
      <c r="O36" s="88"/>
      <c r="P36" s="88"/>
      <c r="Q36" s="23"/>
      <c r="R36" s="23"/>
      <c r="S36" s="23"/>
      <c r="T36" s="23"/>
      <c r="U36" s="23"/>
    </row>
    <row r="37" spans="1:21" ht="15" customHeight="1">
      <c r="A37" s="7" t="s">
        <v>61</v>
      </c>
      <c r="B37" s="49">
        <v>8</v>
      </c>
      <c r="C37" s="49">
        <v>9</v>
      </c>
      <c r="D37" s="6" t="s">
        <v>62</v>
      </c>
      <c r="E37" s="8"/>
      <c r="F37" s="16"/>
      <c r="G37" s="38"/>
      <c r="H37" s="23"/>
      <c r="I37" s="23"/>
      <c r="J37" s="23"/>
      <c r="K37" s="39"/>
      <c r="L37" s="87"/>
      <c r="M37" s="88"/>
      <c r="N37" s="88"/>
      <c r="O37" s="88"/>
      <c r="P37" s="88"/>
      <c r="Q37" s="23"/>
      <c r="R37" s="23"/>
      <c r="S37" s="23"/>
      <c r="T37" s="23"/>
      <c r="U37" s="23"/>
    </row>
    <row r="38" spans="1:21" ht="15" customHeight="1">
      <c r="A38" s="7" t="s">
        <v>63</v>
      </c>
      <c r="B38" s="49">
        <v>8</v>
      </c>
      <c r="C38" s="49">
        <v>9</v>
      </c>
      <c r="D38" s="6" t="s">
        <v>64</v>
      </c>
      <c r="E38" s="29"/>
      <c r="F38" s="16"/>
      <c r="G38" s="41"/>
      <c r="H38" s="53"/>
      <c r="I38" s="53"/>
      <c r="J38" s="42"/>
      <c r="K38" s="39"/>
      <c r="L38" s="87"/>
      <c r="M38" s="88"/>
      <c r="N38" s="88"/>
      <c r="O38" s="88"/>
      <c r="P38" s="88"/>
      <c r="Q38" s="23"/>
      <c r="R38" s="23"/>
      <c r="S38" s="23"/>
      <c r="T38" s="23"/>
      <c r="U38" s="23"/>
    </row>
    <row r="39" spans="1:21" ht="21" customHeight="1" thickBot="1">
      <c r="A39" s="56" t="s">
        <v>12</v>
      </c>
      <c r="B39" s="48"/>
      <c r="C39" s="48"/>
      <c r="D39" s="31"/>
      <c r="E39" s="30">
        <f>SUM(E24:E35)-E36-E37-E38</f>
        <v>617965</v>
      </c>
      <c r="F39" s="16"/>
      <c r="G39" s="43"/>
      <c r="H39" s="54"/>
      <c r="I39" s="54"/>
      <c r="J39" s="44"/>
      <c r="K39" s="45"/>
      <c r="L39" s="87"/>
      <c r="M39" s="88"/>
      <c r="N39" s="88"/>
      <c r="O39" s="88"/>
      <c r="P39" s="88"/>
      <c r="Q39" s="23"/>
      <c r="R39" s="23"/>
      <c r="S39" s="23"/>
      <c r="T39" s="23"/>
      <c r="U39" s="23"/>
    </row>
    <row r="40" spans="1:21" ht="18.600000000000001" customHeight="1" thickBot="1">
      <c r="A40" s="57" t="s">
        <v>70</v>
      </c>
      <c r="B40" s="59"/>
      <c r="C40" s="59"/>
      <c r="D40" s="58"/>
      <c r="E40" s="28">
        <f>E22+E39</f>
        <v>3991454</v>
      </c>
      <c r="F40" s="16"/>
      <c r="G40" s="57" t="s">
        <v>70</v>
      </c>
      <c r="H40" s="54"/>
      <c r="I40" s="54"/>
      <c r="J40" s="44"/>
      <c r="K40" s="28">
        <f>K13+K9+K16</f>
        <v>3991454</v>
      </c>
      <c r="L40" s="87"/>
      <c r="M40" s="88"/>
      <c r="N40" s="88"/>
      <c r="O40" s="88"/>
      <c r="P40" s="88"/>
      <c r="Q40" s="23"/>
      <c r="R40" s="23"/>
      <c r="S40" s="23"/>
      <c r="T40" s="23"/>
      <c r="U40" s="23"/>
    </row>
    <row r="41" spans="1:21" ht="14.25" customHeight="1" thickBot="1">
      <c r="A41" s="75" t="s">
        <v>76</v>
      </c>
      <c r="B41" s="76"/>
      <c r="C41" s="76"/>
      <c r="D41" s="77"/>
      <c r="E41" s="28">
        <f>E22+E39</f>
        <v>3991454</v>
      </c>
      <c r="F41" s="5"/>
      <c r="G41" s="78" t="s">
        <v>76</v>
      </c>
      <c r="H41" s="79"/>
      <c r="I41" s="79"/>
      <c r="J41" s="80"/>
      <c r="K41" s="28">
        <f>K13+K9+K16</f>
        <v>3991454</v>
      </c>
      <c r="L41" s="87"/>
      <c r="M41" s="88"/>
      <c r="N41" s="88"/>
      <c r="O41" s="88"/>
      <c r="P41" s="88"/>
      <c r="Q41" s="23"/>
      <c r="R41" s="23"/>
      <c r="S41" s="23"/>
      <c r="T41" s="23"/>
      <c r="U41" s="23"/>
    </row>
    <row r="42" spans="1:21" ht="14.25" customHeight="1"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>
      <c r="A43" s="24" t="s">
        <v>79</v>
      </c>
      <c r="B43" s="24"/>
      <c r="C43" s="24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>
      <c r="A44" s="24" t="s">
        <v>46</v>
      </c>
      <c r="B44" s="24"/>
      <c r="C44" s="24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0.5" customHeight="1">
      <c r="L46" s="23"/>
      <c r="M46" s="25"/>
      <c r="N46" s="25"/>
      <c r="O46" s="25"/>
      <c r="P46" s="25"/>
      <c r="Q46" s="23"/>
      <c r="R46" s="23"/>
      <c r="S46" s="23"/>
      <c r="T46" s="23"/>
      <c r="U46" s="23"/>
    </row>
    <row r="47" spans="1:21" ht="10.5" customHeight="1">
      <c r="L47" s="25"/>
      <c r="M47" s="25"/>
      <c r="N47" s="25"/>
      <c r="O47" s="25"/>
      <c r="P47" s="25"/>
      <c r="Q47" s="23"/>
      <c r="R47" s="23"/>
      <c r="S47" s="23"/>
      <c r="T47" s="23"/>
      <c r="U47" s="23"/>
    </row>
    <row r="48" spans="1:21" ht="9" customHeight="1">
      <c r="Q48" s="23"/>
      <c r="R48" s="23"/>
      <c r="S48" s="23"/>
      <c r="T48" s="23"/>
      <c r="U48" s="23"/>
    </row>
    <row r="49" spans="4:21" ht="10.5" hidden="1" customHeight="1">
      <c r="Q49" s="23"/>
      <c r="R49" s="23"/>
      <c r="S49" s="23"/>
      <c r="T49" s="23"/>
      <c r="U49" s="23"/>
    </row>
    <row r="50" spans="4:21" ht="8.25" hidden="1" customHeight="1">
      <c r="Q50" s="23"/>
      <c r="R50" s="23"/>
      <c r="S50" s="23"/>
      <c r="T50" s="23"/>
      <c r="U50" s="23"/>
    </row>
    <row r="51" spans="4:21" s="23" customFormat="1" ht="23.25" customHeight="1">
      <c r="D51" s="26"/>
    </row>
    <row r="52" spans="4:21" s="23" customFormat="1" ht="10.5" customHeight="1">
      <c r="D52" s="26"/>
    </row>
    <row r="53" spans="4:21" ht="11.25" customHeight="1">
      <c r="Q53" s="23"/>
      <c r="R53" s="23"/>
      <c r="S53" s="23"/>
      <c r="T53" s="23"/>
      <c r="U53" s="23"/>
    </row>
    <row r="54" spans="4:21">
      <c r="Q54" s="23"/>
      <c r="R54" s="23"/>
      <c r="S54" s="23"/>
      <c r="T54" s="23"/>
      <c r="U54" s="23"/>
    </row>
  </sheetData>
  <sheetProtection password="EA98" sheet="1" formatColumns="0" selectLockedCells="1"/>
  <mergeCells count="14">
    <mergeCell ref="A41:D41"/>
    <mergeCell ref="G41:J41"/>
    <mergeCell ref="A23:E23"/>
    <mergeCell ref="L4:P18"/>
    <mergeCell ref="G10:K10"/>
    <mergeCell ref="G6:K6"/>
    <mergeCell ref="G14:K14"/>
    <mergeCell ref="L21:P41"/>
    <mergeCell ref="A1:K1"/>
    <mergeCell ref="L19:P20"/>
    <mergeCell ref="G2:K2"/>
    <mergeCell ref="A3:J3"/>
    <mergeCell ref="L3:P3"/>
    <mergeCell ref="A6:E6"/>
  </mergeCells>
  <phoneticPr fontId="12" type="noConversion"/>
  <dataValidations count="2">
    <dataValidation type="whole" allowBlank="1" showInputMessage="1" showErrorMessage="1" errorTitle="ERRORE NEL DATO IMMESSO" error="INSERIRE SOLO NUMERI INTERI" sqref="E22 K16:K17 K13 K9 K38:K40 E39:E40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21 E24:E38 K7:K8 K11:K12 K15">
      <formula1>0</formula1>
      <formula2>999999999999</formula2>
    </dataValidation>
  </dataValidations>
  <printOptions horizontalCentered="1" verticalCentered="1"/>
  <pageMargins left="0" right="0" top="0.19685039370078741" bottom="0.17" header="0.51181102362204722" footer="0.19"/>
  <pageSetup paperSize="9" scale="80" orientation="landscape" horizontalDpi="300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t15(1)</vt:lpstr>
      <vt:lpstr>'t15(1)'!Area_stampa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 G. O. P. DIV.  VI</dc:creator>
  <cp:lastModifiedBy>B606815</cp:lastModifiedBy>
  <cp:lastPrinted>2014-07-07T07:33:38Z</cp:lastPrinted>
  <dcterms:created xsi:type="dcterms:W3CDTF">1998-10-29T14:18:41Z</dcterms:created>
  <dcterms:modified xsi:type="dcterms:W3CDTF">2014-07-07T07:37:33Z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